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ichael.crenshawdavi\Downloads\"/>
    </mc:Choice>
  </mc:AlternateContent>
  <xr:revisionPtr revIDLastSave="0" documentId="8_{99F61F8D-7AD4-46D2-8F45-ADF3F23E36CE}" xr6:coauthVersionLast="47" xr6:coauthVersionMax="47" xr10:uidLastSave="{00000000-0000-0000-0000-000000000000}"/>
  <bookViews>
    <workbookView xWindow="-120" yWindow="-120" windowWidth="29040" windowHeight="15840" xr2:uid="{00000000-000D-0000-FFFF-FFFF00000000}"/>
  </bookViews>
  <sheets>
    <sheet name="Policy &amp; Rates-Jan 1, 2022" sheetId="12" r:id="rId1"/>
    <sheet name="Travel Request" sheetId="10" r:id="rId2"/>
    <sheet name="Mileage Chart" sheetId="2" r:id="rId3"/>
    <sheet name="Example-Completed Request" sheetId="9" r:id="rId4"/>
  </sheets>
  <definedNames>
    <definedName name="_xlnm.Print_Area" localSheetId="3">'Example-Completed Request'!$A$2:$K$60</definedName>
    <definedName name="_xlnm.Print_Area" localSheetId="0">'Policy &amp; Rates-Jan 1, 2022'!$A$1:$M$78</definedName>
    <definedName name="_xlnm.Print_Area" localSheetId="1">'Travel Request'!$A$2:$K$61</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2" i="12" l="1"/>
  <c r="F11" i="9"/>
  <c r="F12" i="9"/>
  <c r="F13" i="9"/>
  <c r="F14" i="9"/>
  <c r="F15" i="9"/>
  <c r="F16" i="9"/>
  <c r="F17" i="9"/>
  <c r="F18" i="9"/>
  <c r="F19" i="9"/>
  <c r="F20" i="9"/>
  <c r="F21" i="9"/>
  <c r="F22" i="9"/>
  <c r="F23" i="9"/>
  <c r="F24" i="9"/>
  <c r="F25" i="9"/>
  <c r="F26" i="9"/>
  <c r="F27" i="9"/>
  <c r="F28" i="9"/>
  <c r="F10" i="9"/>
  <c r="F11" i="10"/>
  <c r="F12" i="10"/>
  <c r="F13" i="10"/>
  <c r="F14" i="10"/>
  <c r="F15" i="10"/>
  <c r="F16" i="10"/>
  <c r="F17" i="10"/>
  <c r="F18" i="10"/>
  <c r="F19" i="10"/>
  <c r="F20" i="10"/>
  <c r="F21" i="10"/>
  <c r="F22" i="10"/>
  <c r="F23" i="10"/>
  <c r="F24" i="10"/>
  <c r="F25" i="10"/>
  <c r="F26" i="10"/>
  <c r="F27" i="10"/>
  <c r="F28" i="10"/>
  <c r="F10" i="10"/>
  <c r="K12" i="9" l="1"/>
  <c r="K13" i="9"/>
  <c r="K15" i="9"/>
  <c r="K16" i="9"/>
  <c r="K17" i="9"/>
  <c r="K21" i="9"/>
  <c r="K23" i="9"/>
  <c r="K24" i="9"/>
  <c r="K25" i="9"/>
  <c r="K26" i="9"/>
  <c r="K10" i="9"/>
  <c r="K12" i="10"/>
  <c r="K14" i="10"/>
  <c r="K15" i="10"/>
  <c r="K16" i="10"/>
  <c r="K19" i="10"/>
  <c r="K20" i="10"/>
  <c r="K21" i="10"/>
  <c r="K23" i="10"/>
  <c r="K24" i="10"/>
  <c r="K25" i="10"/>
  <c r="K27" i="10"/>
  <c r="K10" i="10"/>
  <c r="K28" i="9"/>
  <c r="K22" i="9"/>
  <c r="K20" i="9"/>
  <c r="K18" i="9"/>
  <c r="K14" i="9"/>
  <c r="K11" i="9"/>
  <c r="K26" i="10"/>
  <c r="K22" i="10"/>
  <c r="K18" i="10"/>
  <c r="K13" i="10"/>
  <c r="K17" i="10"/>
  <c r="K28" i="10"/>
  <c r="E29" i="10"/>
  <c r="K47" i="10"/>
  <c r="K37" i="9"/>
  <c r="K46" i="9"/>
  <c r="K19" i="9"/>
  <c r="K27" i="9"/>
  <c r="E29" i="9"/>
  <c r="F29" i="10" l="1"/>
  <c r="F29" i="9"/>
  <c r="K29" i="9"/>
  <c r="K47" i="9" s="1"/>
  <c r="K11" i="10"/>
  <c r="K29" i="10" s="1"/>
  <c r="K48" i="10" s="1"/>
</calcChain>
</file>

<file path=xl/sharedStrings.xml><?xml version="1.0" encoding="utf-8"?>
<sst xmlns="http://schemas.openxmlformats.org/spreadsheetml/2006/main" count="338" uniqueCount="216">
  <si>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</si>
  <si>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</si>
  <si>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</si>
  <si>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</si>
  <si>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</si>
  <si>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</si>
  <si>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</si>
  <si>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</si>
  <si>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</si>
  <si>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</si>
  <si>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</si>
  <si>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</si>
  <si>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</si>
  <si>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</si>
  <si>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</si>
  <si>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</si>
  <si>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</si>
  <si>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</si>
  <si>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</si>
  <si>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</si>
  <si>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</si>
  <si>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</si>
  <si>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</si>
  <si>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</si>
  <si>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</si>
  <si>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</si>
  <si>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</si>
  <si>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</si>
  <si>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</si>
  <si>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</si>
  <si>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</si>
  <si>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</si>
  <si>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</si>
  <si>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</si>
  <si>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</si>
  <si>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</si>
  <si>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</si>
  <si>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</si>
  <si>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</si>
  <si>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</si>
  <si>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</si>
  <si>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</si>
  <si>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</si>
  <si>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</si>
  <si>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</si>
  <si>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</si>
  <si>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</si>
  <si>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</si>
  <si>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</si>
  <si>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</si>
  <si>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</si>
  <si>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</si>
  <si>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</si>
  <si>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</si>
  <si>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</si>
  <si>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</si>
  <si>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</si>
  <si>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</si>
  <si>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</si>
  <si>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</si>
  <si>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</si>
  <si>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</si>
  <si>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</si>
  <si>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</si>
  <si>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</si>
  <si>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</si>
  <si>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</si>
  <si>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</si>
  <si>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</si>
  <si>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</si>
  <si>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</si>
  <si>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</si>
  <si>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</si>
  <si>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</si>
  <si>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</si>
  <si>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</si>
  <si>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</si>
  <si>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</si>
  <si>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</si>
  <si>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</si>
  <si>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</si>
  <si>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</si>
  <si>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</si>
  <si>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</si>
  <si>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</si>
  <si>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</si>
  <si>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</si>
  <si>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</si>
  <si>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</si>
  <si>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t>TIME of departure/ return</t>
  </si>
  <si>
    <r>
      <t xml:space="preserve">MEAL PER DIEM </t>
    </r>
    <r>
      <rPr>
        <b/>
        <vertAlign val="superscript"/>
        <sz val="8"/>
        <rFont val="Arial"/>
        <family val="2"/>
      </rPr>
      <t>(1)</t>
    </r>
  </si>
  <si>
    <t xml:space="preserve">
_________________________________________________________
Signature                                                                          Date</t>
  </si>
  <si>
    <t>Meal per diems for initial day of travel and final day of travel are based upon departure and arrival times (see schedule included in rate summary).</t>
  </si>
  <si>
    <t>(1)</t>
  </si>
  <si>
    <t>Contractor Address</t>
  </si>
  <si>
    <t>Jane Doe</t>
  </si>
  <si>
    <t>555-555-1000</t>
  </si>
  <si>
    <t>10:30a/</t>
  </si>
  <si>
    <t>/5:00p</t>
  </si>
  <si>
    <t>lodging tax</t>
  </si>
  <si>
    <t>7:00a/</t>
  </si>
  <si>
    <t>hotel parking</t>
  </si>
  <si>
    <t>round-trip airfare</t>
  </si>
  <si>
    <t>PURPOSE FOR TRAVEL:</t>
  </si>
  <si>
    <t>JaneDoe@email.com</t>
  </si>
  <si>
    <t>ABC Company</t>
  </si>
  <si>
    <t>LEAVE Eugene/Portland</t>
  </si>
  <si>
    <t>RETURN Portland/Eugene</t>
  </si>
  <si>
    <t>1111 Maple Blvd, San Francisco, CA 94101</t>
  </si>
  <si>
    <t>LEAVE San Francisco, CA/Portland</t>
  </si>
  <si>
    <t>IN Portland</t>
  </si>
  <si>
    <t>RETURN Portland/San Francisco</t>
  </si>
  <si>
    <t>4/14-4/15</t>
  </si>
  <si>
    <t>6:00a/11:00p</t>
  </si>
  <si>
    <t>San Francisco/Portland/San Francisco</t>
  </si>
  <si>
    <t>gas for rental car</t>
  </si>
  <si>
    <t>4/2-3</t>
  </si>
  <si>
    <t>shuttle from airport to meeting and return to airport</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</si>
  <si>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</si>
  <si>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</si>
  <si>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</si>
  <si>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</si>
  <si>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</si>
  <si>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</si>
  <si>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Policy</t>
  </si>
  <si>
    <t>B =</t>
  </si>
  <si>
    <t>L =</t>
  </si>
  <si>
    <t>D =</t>
  </si>
  <si>
    <t>MILEAGE, Private Vehicle:</t>
  </si>
  <si>
    <t>PARTIAL DAY MEAL &amp; INCIDENTAL EXPENSE PER DIEM</t>
  </si>
  <si>
    <t>Meal per diems for initial day of travel and final day of travel will be based on the following schedule based on departure and arrival times:</t>
  </si>
  <si>
    <t>Initial Day of Travel - Leave:</t>
  </si>
  <si>
    <t>Prior to 
7:00 AM</t>
  </si>
  <si>
    <t>7:00 AM 
to 12:59 PM</t>
  </si>
  <si>
    <t>1:00 PM 
and after</t>
  </si>
  <si>
    <t>Meal Allowance</t>
  </si>
  <si>
    <t>Breakfast, lunch, dinner</t>
  </si>
  <si>
    <t>Lunch, dinner</t>
  </si>
  <si>
    <t>Dinner</t>
  </si>
  <si>
    <t>Final Day of Travel - Return:</t>
  </si>
  <si>
    <t>Prior to Noon</t>
  </si>
  <si>
    <t>12:00 noon to 5:59 PM</t>
  </si>
  <si>
    <t>6:00 PM 
and after</t>
  </si>
  <si>
    <t>Breakfast</t>
  </si>
  <si>
    <t>Breakfast, lunch</t>
  </si>
  <si>
    <t>Instate Travel</t>
  </si>
  <si>
    <t xml:space="preserve">All Oregon Cities </t>
  </si>
  <si>
    <t>Meals</t>
  </si>
  <si>
    <t>If meals are provided at the meeting or event, no meal per diem is allowed.</t>
  </si>
  <si>
    <t>No meal per diem is allowed on one day trips.</t>
  </si>
  <si>
    <t>Lodging tax is reimbursed as a miscellaneous expense.</t>
  </si>
  <si>
    <t>Out-of-State, and Continental US Travel:</t>
  </si>
  <si>
    <t>Contractor travel to these locations is minimal and the federal tables are complicated.  Call for per diem rates.</t>
  </si>
  <si>
    <t>Lodging tax is reimbursed as a miscellaneous expense for Alaska, Hawaii, Puerto Rico, and US possessions.  Lodging tax is included in the per diem for foreign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</si>
  <si>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</si>
  <si>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</si>
  <si>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</si>
  <si>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</si>
  <si>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</si>
  <si>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PRORATION of MEAL  PER DIEM for Partial Days Involving an Overnight Stay:</t>
  </si>
  <si>
    <r>
      <t xml:space="preserve">The per diem equals the federal rate using the </t>
    </r>
    <r>
      <rPr>
        <i/>
        <sz val="10"/>
        <color indexed="8"/>
        <rFont val="Arial"/>
        <family val="2"/>
      </rPr>
      <t xml:space="preserve">IRS's High-Low Substantiation Method </t>
    </r>
    <r>
      <rPr>
        <sz val="10"/>
        <color indexed="8"/>
        <rFont val="Arial"/>
        <family val="2"/>
      </rPr>
      <t>(see http://www.ous/edu/cont-div/fasom/sec11/sec1104.php for listing of High Cost Localities).</t>
    </r>
  </si>
  <si>
    <t>Contract #</t>
  </si>
  <si>
    <t>Contact institutional contract representative for current per diem rates for these locations.</t>
  </si>
  <si>
    <r>
      <rPr>
        <b/>
        <u/>
        <sz val="10"/>
        <color indexed="8"/>
        <rFont val="Arial"/>
        <family val="2"/>
      </rPr>
      <t>Rented Vehicles:</t>
    </r>
    <r>
      <rPr>
        <sz val="10"/>
        <color indexed="8"/>
        <rFont val="Arial"/>
        <family val="2"/>
      </rPr>
      <t xml:space="preserve">  Vehicle rental reimbursements will only be for compact and economy cars and their equivalent green class.  Liability insurance issued through the vehicle rental company may be reimbursed.  Other classes of vehicles may be rented for circumstances that are approved in advance by the institutional contract representative for reasons that include space requirements or inclement weather conditions.  Receipts are required.</t>
    </r>
  </si>
  <si>
    <r>
      <rPr>
        <b/>
        <u/>
        <sz val="10"/>
        <color indexed="8"/>
        <rFont val="Arial"/>
        <family val="2"/>
      </rPr>
      <t>Airfare:</t>
    </r>
    <r>
      <rPr>
        <sz val="10"/>
        <color indexed="8"/>
        <rFont val="Arial"/>
        <family val="2"/>
      </rPr>
      <t xml:space="preserve">  Only economy rate airfare, plus mandatory taxes and fees, will be reimbursed.  Receipts are required.</t>
    </r>
  </si>
  <si>
    <r>
      <rPr>
        <b/>
        <u/>
        <sz val="10"/>
        <color indexed="8"/>
        <rFont val="Arial"/>
        <family val="2"/>
      </rPr>
      <t>Hosting Expenses:</t>
    </r>
    <r>
      <rPr>
        <sz val="10"/>
        <color indexed="8"/>
        <rFont val="Arial"/>
        <family val="2"/>
      </rPr>
      <t xml:space="preserve">  If the scope of work in your contract authorizes reimbursement for hosting expenses, all expenses must be authorized prior to incurring costs.  Contact your institutional contract representative for allowable expenses.</t>
    </r>
  </si>
  <si>
    <t>It is preferred that requests for travel reimbursement be made by completing the Contractor's Travel Reimbursement Request.</t>
  </si>
  <si>
    <t>Travel reimbursement rates may periodically change.  Contractor shall be responsible for ensuring that travel reimbursement requests are in accordance with the rates in effect at the time the expense was incurred.  The current travel reimbursement rates may be found at http://www.ous.edu/cont-div/fasom/sec11/sumrates.php.</t>
  </si>
  <si>
    <t>NON-CONTINENTAL US and OVERSEAS NON-FOREIGN AREAS (e.g., Alaska, Hawaii, Guam, etc.)</t>
  </si>
  <si>
    <r>
      <t xml:space="preserve">The per diem equals the federal rate using the </t>
    </r>
    <r>
      <rPr>
        <i/>
        <sz val="10"/>
        <color indexed="8"/>
        <rFont val="Arial"/>
        <family val="2"/>
      </rPr>
      <t>IRS's High-Low Substantiation Method</t>
    </r>
    <r>
      <rPr>
        <sz val="10"/>
        <color indexed="8"/>
        <rFont val="Arial"/>
        <family val="2"/>
      </rPr>
      <t>. All Oregon cities are currently Low Cost Cities.</t>
    </r>
  </si>
  <si>
    <t>I the undersigned believe the above charges to be accurate and permitted by the contract entered in between OIT and my company and the above expenses are not being reimbursed by any other source.</t>
  </si>
  <si>
    <r>
      <rPr>
        <sz val="10"/>
        <color indexed="8"/>
        <rFont val="Arial"/>
        <family val="2"/>
      </rPr>
      <t xml:space="preserve">No receipts are required for </t>
    </r>
    <r>
      <rPr>
        <sz val="10"/>
        <color indexed="8"/>
        <rFont val="Arial"/>
        <family val="2"/>
      </rPr>
      <t>meals</t>
    </r>
    <r>
      <rPr>
        <sz val="10"/>
        <color indexed="8"/>
        <rFont val="Arial"/>
        <family val="2"/>
      </rPr>
      <t xml:space="preserve"> and incidental expenses (these are reimbursed on a per diem basis).</t>
    </r>
  </si>
  <si>
    <t>Lodging*</t>
  </si>
  <si>
    <t>*</t>
  </si>
  <si>
    <t>Actual up to rate</t>
  </si>
  <si>
    <r>
      <rPr>
        <sz val="10"/>
        <color indexed="8"/>
        <rFont val="Arial"/>
        <family val="2"/>
      </rPr>
      <t xml:space="preserve">No receipts are required for </t>
    </r>
    <r>
      <rPr>
        <sz val="10"/>
        <color indexed="8"/>
        <rFont val="Arial"/>
        <family val="2"/>
      </rPr>
      <t>meals</t>
    </r>
    <r>
      <rPr>
        <sz val="10"/>
        <color indexed="8"/>
        <rFont val="Arial"/>
        <family val="2"/>
      </rPr>
      <t xml:space="preserve"> and incidental expenses.</t>
    </r>
  </si>
  <si>
    <t>Met with Vice President for Finance &amp; Administration in Klamath Falls to provide update on XYZ project</t>
  </si>
  <si>
    <t>Met with President regarding XYZ project</t>
  </si>
  <si>
    <r>
      <rPr>
        <b/>
        <u/>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</si>
  <si>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t>LEAVE Portland/Klamath Falls</t>
  </si>
  <si>
    <t>LEAVE Klamath Falls/Portland</t>
  </si>
  <si>
    <t>4/14-4/18</t>
  </si>
  <si>
    <t>economy rental car</t>
  </si>
  <si>
    <t>/11:00a</t>
  </si>
  <si>
    <t>4/14-4/17</t>
  </si>
  <si>
    <t>4 day lodging tax</t>
  </si>
  <si>
    <t>4/16-4/18</t>
  </si>
  <si>
    <t>4/21</t>
  </si>
  <si>
    <t>4/2</t>
  </si>
  <si>
    <t>4/15</t>
  </si>
  <si>
    <t>4/17</t>
  </si>
  <si>
    <t>parking at SFO Airport</t>
  </si>
  <si>
    <t xml:space="preserve">Mileage not reimbursable unless one way trip exceeds 25 miles from origin to destination. </t>
  </si>
  <si>
    <t>OREGON TECH
Contractor's Travel Reimbursement Request</t>
  </si>
  <si>
    <t>OREGON TECH 
Contractor's Travel Reimbursement Request</t>
  </si>
  <si>
    <t>Attended meetings in Portland with Oregon Tech staff regarding legislative session (lunch provided on 4/15)</t>
  </si>
  <si>
    <t>I the undersigned believe the above charges to be accurate and permitted by the contract entered in between Oregon Tech and my company and the above expenses are not being reimbursed by any other source.</t>
  </si>
  <si>
    <t>Oregon Tech Contractor Travel Reimbursement Policy</t>
  </si>
  <si>
    <t>See list of High Cost Cities</t>
  </si>
  <si>
    <t>High meals</t>
  </si>
  <si>
    <t>Low meals</t>
  </si>
  <si>
    <t>Oregon Tech 
Mileage Chart</t>
  </si>
  <si>
    <t>Met with Oregon Tech President's Office staff on implementation of Senate Bill 123 (already in Eugene on other non-Oregon Tech business)</t>
  </si>
  <si>
    <t>High meal per diem $71.00</t>
  </si>
  <si>
    <t>Low meal per diem $60.00</t>
  </si>
  <si>
    <r>
      <rPr>
        <b/>
        <u/>
        <sz val="10"/>
        <color indexed="8"/>
        <rFont val="Arial"/>
        <family val="2"/>
      </rPr>
      <t>Ground Transportation:</t>
    </r>
    <r>
      <rPr>
        <sz val="10"/>
        <color indexed="8"/>
        <rFont val="Arial"/>
        <family val="2"/>
      </rPr>
      <t xml:space="preserve">  Taxicab, train (coach or business class only), and airport shuttle fees will be reimbursed.  Receipts are required if over $25.00 per item.</t>
    </r>
  </si>
  <si>
    <r>
      <rPr>
        <b/>
        <u/>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  </t>
    </r>
    <r>
      <rPr>
        <sz val="10"/>
        <rFont val="Arial"/>
        <family val="2"/>
      </rPr>
      <t>and checked baggage for up to 2 standard-weight bags.</t>
    </r>
    <r>
      <rPr>
        <sz val="10"/>
        <color indexed="10"/>
        <rFont val="Arial"/>
        <family val="2"/>
      </rPr>
      <t xml:space="preserve">  </t>
    </r>
    <r>
      <rPr>
        <sz val="10"/>
        <rFont val="Arial"/>
        <family val="2"/>
      </rPr>
      <t>Other miscellaneous expenses can be reimbursed only if approved in advance by the institutional contract representative.  All miscellaneous expenses must be itemized.  Receipts are required if over $25.00 per item.</t>
    </r>
  </si>
  <si>
    <t>Last updated 01/24/2020</t>
  </si>
  <si>
    <t>Updated 1/2020</t>
  </si>
  <si>
    <r>
      <t>Reimburse at $0.</t>
    </r>
    <r>
      <rPr>
        <sz val="10"/>
        <rFont val="Arial"/>
        <family val="2"/>
      </rPr>
      <t>585</t>
    </r>
    <r>
      <rPr>
        <sz val="10"/>
        <color indexed="8"/>
        <rFont val="Arial"/>
        <family val="2"/>
      </rPr>
      <t xml:space="preserve"> cents per mile effective January 1, 2022</t>
    </r>
  </si>
  <si>
    <t>$16.00</t>
  </si>
  <si>
    <t>$32.00</t>
  </si>
  <si>
    <t>Rates Effective January 2022</t>
  </si>
  <si>
    <t>Meal per diem $64.00</t>
  </si>
  <si>
    <t>$18.50</t>
  </si>
  <si>
    <t>$37.00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</si>
</sst>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m/d/yy;@"/>
  </numFmts>
  <fonts count="31"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i/>
      <sz val="10"/>
      <color indexed="48"/>
      <name val="Arial"/>
      <family val="2"/>
    </font>
    <font>
      <b/>
      <i/>
      <sz val="10"/>
      <color indexed="48"/>
      <name val="Arial"/>
      <family val="2"/>
    </font>
    <font>
      <b/>
      <vertAlign val="superscript"/>
      <sz val="9"/>
      <name val="Arial"/>
      <family val="2"/>
    </font>
    <font>
      <sz val="8"/>
      <name val="Arial"/>
      <family val="2"/>
    </font>
    <font>
      <vertAlign val="superscript"/>
      <sz val="8"/>
      <name val="Arial"/>
      <family val="2"/>
    </font>
    <font>
      <sz val="10"/>
      <color indexed="8"/>
      <name val="Arial"/>
      <family val="2"/>
    </font>
    <font>
      <i/>
      <sz val="10"/>
      <color indexed="8"/>
      <name val="Arial"/>
      <family val="2"/>
    </font>
    <font>
      <sz val="10"/>
      <color indexed="10"/>
      <name val="Arial"/>
      <family val="2"/>
    </font>
    <font>
      <b/>
      <u/>
      <sz val="10"/>
      <color indexed="8"/>
      <name val="Arial"/>
      <family val="2"/>
    </font>
    <font>
      <sz val="10"/>
      <name val="Times New Roman"/>
      <family val="1"/>
    </font>
    <font>
      <i/>
      <sz val="10"/>
      <color theme="1"/>
      <name val="Arial"/>
      <family val="2"/>
    </font>
    <font>
      <sz val="10"/>
      <color theme="1"/>
      <name val="Arial"/>
      <family val="2"/>
    </font>
    <font>
      <b/>
      <sz val="10"/>
      <color theme="1"/>
      <name val="Arial"/>
      <family val="2"/>
    </font>
    <font>
      <b/>
      <i/>
      <sz val="10"/>
      <color theme="1"/>
      <name val="Arial"/>
      <family val="2"/>
    </font>
    <font>
      <b/>
      <u/>
      <sz val="10"/>
      <color theme="1"/>
      <name val="Arial"/>
      <family val="2"/>
    </font>
    <font>
      <u/>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41">
    <xf numFmtId="0" fontId="0" fillId="0" borderId="0" xfId="0"/>
    <xf numFmtId="0" fontId="0" fillId="0" borderId="1" xfId="0" applyNumberFormat="1" applyFont="1" applyFill="1" applyBorder="1" applyAlignment="1"/>
    <xf numFmtId="0" fontId="0" fillId="0" borderId="2" xfId="0" applyNumberFormat="1" applyFont="1" applyFill="1" applyBorder="1" applyAlignment="1"/>
    <xf numFmtId="0" fontId="6" fillId="0" borderId="0" xfId="0" applyFont="1"/>
    <xf numFmtId="0" fontId="7" fillId="0" borderId="0" xfId="0" applyFont="1"/>
    <xf numFmtId="0" fontId="10" fillId="0" borderId="2"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5" fillId="0" borderId="5" xfId="0" applyFont="1" applyBorder="1" applyAlignment="1" applyProtection="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10" fillId="0" borderId="5" xfId="0" applyFont="1" applyBorder="1" applyAlignment="1" applyProtection="1">
      <alignment horizontal="right" vertical="center"/>
    </xf>
    <xf numFmtId="44" fontId="6" fillId="0" borderId="2" xfId="2"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44" fontId="6" fillId="0" borderId="2" xfId="2" applyNumberFormat="1" applyFont="1" applyFill="1" applyBorder="1" applyAlignment="1" applyProtection="1">
      <alignment vertical="center"/>
    </xf>
    <xf numFmtId="43" fontId="1" fillId="0" borderId="6" xfId="1" applyNumberFormat="1" applyFill="1" applyBorder="1" applyAlignment="1" applyProtection="1">
      <alignment horizontal="righ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10" fillId="0" borderId="9" xfId="0" applyFont="1" applyBorder="1" applyAlignment="1" applyProtection="1">
      <alignment horizontal="right" vertical="center"/>
    </xf>
    <xf numFmtId="44" fontId="9" fillId="0" borderId="10" xfId="2" applyNumberFormat="1" applyFont="1" applyFill="1" applyBorder="1" applyAlignment="1" applyProtection="1">
      <alignment vertical="center"/>
    </xf>
    <xf numFmtId="0" fontId="0" fillId="0" borderId="0" xfId="0" applyProtection="1"/>
    <xf numFmtId="0" fontId="3"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Protection="1"/>
    <xf numFmtId="0" fontId="14" fillId="0" borderId="0" xfId="0" applyFont="1" applyProtection="1"/>
    <xf numFmtId="165" fontId="0" fillId="0" borderId="6" xfId="0" applyNumberFormat="1" applyBorder="1" applyAlignment="1" applyProtection="1">
      <alignment horizontal="left" vertical="center"/>
    </xf>
    <xf numFmtId="4" fontId="0" fillId="0" borderId="11" xfId="0" applyNumberFormat="1" applyBorder="1" applyAlignment="1" applyProtection="1">
      <alignment horizontal="right" vertical="center"/>
    </xf>
    <xf numFmtId="4" fontId="0" fillId="0" borderId="6" xfId="0" applyNumberFormat="1" applyBorder="1" applyAlignment="1" applyProtection="1">
      <alignment horizontal="right" vertical="center"/>
    </xf>
    <xf numFmtId="0" fontId="4" fillId="0" borderId="0" xfId="0" applyFont="1" applyProtection="1"/>
    <xf numFmtId="49" fontId="0" fillId="0" borderId="6" xfId="0" applyNumberFormat="1" applyBorder="1" applyAlignment="1" applyProtection="1">
      <alignment horizontal="left" vertical="center"/>
    </xf>
    <xf numFmtId="0" fontId="0" fillId="0" borderId="10" xfId="0" applyFill="1" applyBorder="1" applyAlignment="1" applyProtection="1">
      <alignment horizontal="center" vertical="center"/>
    </xf>
    <xf numFmtId="4" fontId="0" fillId="0" borderId="10" xfId="0" applyNumberFormat="1" applyBorder="1" applyAlignment="1" applyProtection="1">
      <alignment horizontal="right" vertical="center"/>
    </xf>
    <xf numFmtId="49" fontId="7" fillId="0" borderId="10" xfId="0" applyNumberFormat="1" applyFont="1" applyBorder="1" applyAlignment="1" applyProtection="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pplyProtection="1">
      <alignment horizontal="left" vertical="center"/>
    </xf>
    <xf numFmtId="49" fontId="0" fillId="0" borderId="12" xfId="0" quotePrefix="1" applyNumberFormat="1" applyBorder="1" applyAlignment="1" applyProtection="1">
      <alignment horizontal="left" vertical="center"/>
    </xf>
    <xf numFmtId="0" fontId="0" fillId="0" borderId="12" xfId="0" applyFill="1" applyBorder="1" applyAlignment="1" applyProtection="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3" fontId="1" fillId="0" borderId="12" xfId="1" applyNumberFormat="1" applyFill="1" applyBorder="1" applyAlignment="1" applyProtection="1">
      <alignment horizontal="right" vertical="center"/>
    </xf>
    <xf numFmtId="49" fontId="0" fillId="0" borderId="12" xfId="0" applyNumberFormat="1" applyBorder="1" applyAlignment="1" applyProtection="1">
      <alignment horizontal="left" vertical="center"/>
    </xf>
    <xf numFmtId="4" fontId="0" fillId="0" borderId="12" xfId="0" quotePrefix="1" applyNumberFormat="1" applyBorder="1" applyAlignment="1" applyProtection="1">
      <alignment horizontal="right" vertical="center"/>
    </xf>
    <xf numFmtId="165" fontId="0" fillId="0" borderId="14" xfId="0" applyNumberFormat="1" applyBorder="1" applyAlignment="1" applyProtection="1">
      <alignment horizontal="left" vertical="center"/>
    </xf>
    <xf numFmtId="49" fontId="0" fillId="0" borderId="14" xfId="0" applyNumberFormat="1" applyBorder="1" applyAlignment="1" applyProtection="1">
      <alignment horizontal="left" vertical="center"/>
    </xf>
    <xf numFmtId="0" fontId="0" fillId="0" borderId="14" xfId="0" applyFill="1" applyBorder="1" applyAlignment="1" applyProtection="1">
      <alignment horizontal="center" vertical="center"/>
    </xf>
    <xf numFmtId="4" fontId="0" fillId="0" borderId="15" xfId="0" applyNumberFormat="1" applyBorder="1" applyAlignment="1" applyProtection="1">
      <alignment horizontal="right" vertical="center"/>
    </xf>
    <xf numFmtId="4" fontId="0" fillId="0" borderId="14" xfId="0" applyNumberFormat="1" applyBorder="1" applyAlignment="1" applyProtection="1">
      <alignment horizontal="right" vertical="center"/>
    </xf>
    <xf numFmtId="43" fontId="1" fillId="0" borderId="14" xfId="1" applyNumberFormat="1" applyFill="1" applyBorder="1" applyAlignment="1" applyProtection="1">
      <alignment horizontal="right" vertical="center"/>
    </xf>
    <xf numFmtId="49" fontId="7" fillId="0" borderId="16" xfId="0" applyNumberFormat="1" applyFont="1" applyBorder="1" applyAlignment="1" applyProtection="1">
      <alignment vertical="center"/>
    </xf>
    <xf numFmtId="43" fontId="7" fillId="0" borderId="16" xfId="1" applyFont="1" applyBorder="1" applyAlignment="1" applyProtection="1">
      <alignment vertical="center"/>
    </xf>
    <xf numFmtId="49" fontId="7" fillId="0" borderId="12" xfId="0" applyNumberFormat="1" applyFont="1" applyBorder="1" applyAlignment="1" applyProtection="1">
      <alignment vertical="center"/>
    </xf>
    <xf numFmtId="43" fontId="7" fillId="0" borderId="12" xfId="1" applyFont="1" applyBorder="1" applyAlignment="1" applyProtection="1">
      <alignment vertical="center"/>
    </xf>
    <xf numFmtId="0" fontId="7" fillId="0" borderId="17" xfId="0" applyFont="1" applyBorder="1" applyProtection="1"/>
    <xf numFmtId="0" fontId="11" fillId="0" borderId="0" xfId="0" applyNumberFormat="1" applyFont="1" applyFill="1" applyBorder="1" applyAlignment="1">
      <alignment horizontal="left" vertical="center" wrapText="1"/>
    </xf>
    <xf numFmtId="0" fontId="11" fillId="0" borderId="0" xfId="0" applyFont="1" applyAlignment="1">
      <alignment wrapText="1"/>
    </xf>
    <xf numFmtId="0" fontId="0" fillId="0" borderId="18" xfId="0" applyNumberFormat="1" applyFont="1" applyFill="1" applyBorder="1" applyAlignment="1"/>
    <xf numFmtId="0" fontId="0" fillId="0" borderId="10" xfId="0" applyNumberFormat="1" applyFont="1" applyFill="1" applyBorder="1" applyAlignment="1"/>
    <xf numFmtId="0" fontId="10" fillId="0" borderId="4" xfId="0" applyFont="1" applyBorder="1" applyAlignment="1" applyProtection="1">
      <alignment horizontal="right" vertical="center"/>
    </xf>
    <xf numFmtId="44" fontId="6" fillId="0" borderId="5" xfId="2" applyNumberFormat="1" applyFont="1" applyFill="1" applyBorder="1" applyAlignment="1" applyProtection="1">
      <alignment vertical="center"/>
    </xf>
    <xf numFmtId="49" fontId="7" fillId="0" borderId="6" xfId="0" applyNumberFormat="1" applyFont="1" applyBorder="1" applyAlignment="1" applyProtection="1">
      <alignment vertical="center"/>
    </xf>
    <xf numFmtId="0" fontId="9" fillId="0" borderId="10" xfId="0" applyFont="1" applyBorder="1" applyAlignment="1" applyProtection="1">
      <alignment horizontal="center" vertical="center"/>
    </xf>
    <xf numFmtId="0" fontId="18" fillId="0" borderId="19" xfId="0" quotePrefix="1" applyFont="1" applyBorder="1" applyAlignment="1" applyProtection="1">
      <alignment horizontal="right" vertical="center"/>
    </xf>
    <xf numFmtId="165" fontId="0" fillId="0" borderId="12"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NumberFormat="1" applyFont="1" applyFill="1" applyBorder="1" applyAlignment="1">
      <alignment horizontal="center" vertical="center" wrapText="1"/>
    </xf>
    <xf numFmtId="49" fontId="7" fillId="0" borderId="12" xfId="0" applyNumberFormat="1" applyFont="1" applyBorder="1" applyAlignment="1" applyProtection="1">
      <alignment horizontal="left" vertical="center"/>
      <protection locked="0"/>
    </xf>
    <xf numFmtId="0" fontId="25" fillId="0" borderId="0" xfId="0" applyFont="1" applyFill="1" applyBorder="1" applyAlignment="1">
      <alignment horizontal="center"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6" fillId="0" borderId="21" xfId="0" applyFont="1" applyBorder="1" applyAlignment="1">
      <alignment horizontal="left" wrapText="1"/>
    </xf>
    <xf numFmtId="8" fontId="26" fillId="0" borderId="11" xfId="0" applyNumberFormat="1" applyFont="1" applyBorder="1" applyAlignment="1">
      <alignment horizontal="left" wrapText="1"/>
    </xf>
    <xf numFmtId="8" fontId="7" fillId="0" borderId="11" xfId="0" applyNumberFormat="1" applyFont="1" applyBorder="1" applyAlignment="1">
      <alignment horizontal="left" wrapText="1"/>
    </xf>
    <xf numFmtId="49" fontId="26" fillId="0" borderId="11" xfId="0" applyNumberFormat="1" applyFont="1" applyBorder="1" applyAlignment="1">
      <alignment horizontal="left" wrapText="1"/>
    </xf>
    <xf numFmtId="0" fontId="26" fillId="0" borderId="22" xfId="0" applyFont="1" applyBorder="1" applyAlignment="1">
      <alignment horizontal="center" wrapText="1"/>
    </xf>
    <xf numFmtId="0" fontId="26" fillId="0" borderId="21" xfId="0" applyFont="1" applyBorder="1" applyAlignment="1">
      <alignment wrapText="1"/>
    </xf>
    <xf numFmtId="0" fontId="26" fillId="0" borderId="11" xfId="0" applyFont="1" applyBorder="1" applyAlignment="1">
      <alignment wrapText="1"/>
    </xf>
    <xf numFmtId="0" fontId="26" fillId="0" borderId="21" xfId="0" applyFont="1" applyBorder="1" applyAlignment="1">
      <alignment horizontal="left" vertical="top" wrapText="1"/>
    </xf>
    <xf numFmtId="0" fontId="27" fillId="0" borderId="21" xfId="0" applyFont="1" applyBorder="1" applyAlignment="1">
      <alignment horizontal="left" wrapText="1"/>
    </xf>
    <xf numFmtId="0" fontId="27" fillId="0" borderId="0" xfId="0" applyFont="1" applyBorder="1" applyAlignment="1">
      <alignment horizontal="left" wrapText="1"/>
    </xf>
    <xf numFmtId="0" fontId="26" fillId="0" borderId="0" xfId="0" applyFont="1" applyBorder="1" applyAlignment="1">
      <alignment wrapText="1"/>
    </xf>
    <xf numFmtId="0" fontId="27" fillId="0" borderId="11" xfId="0" applyFont="1" applyBorder="1" applyAlignment="1">
      <alignment horizontal="left" wrapText="1"/>
    </xf>
    <xf numFmtId="0" fontId="26" fillId="0" borderId="0" xfId="0" applyFont="1" applyBorder="1" applyAlignment="1">
      <alignment horizontal="left" vertical="center" wrapText="1"/>
    </xf>
    <xf numFmtId="0" fontId="26" fillId="0" borderId="21" xfId="0" applyFont="1" applyBorder="1" applyAlignment="1">
      <alignment horizontal="center" wrapText="1"/>
    </xf>
    <xf numFmtId="0" fontId="26" fillId="0" borderId="0" xfId="0" applyFont="1" applyBorder="1" applyAlignment="1">
      <alignment horizontal="center" wrapText="1"/>
    </xf>
    <xf numFmtId="0" fontId="26" fillId="0" borderId="11" xfId="0" applyFont="1" applyBorder="1" applyAlignment="1">
      <alignment horizontal="center" wrapText="1"/>
    </xf>
    <xf numFmtId="0" fontId="26" fillId="0" borderId="21" xfId="0" applyFont="1" applyBorder="1" applyAlignment="1">
      <alignment horizontal="left" vertical="center" wrapText="1"/>
    </xf>
    <xf numFmtId="0" fontId="26" fillId="0" borderId="11" xfId="0" applyFont="1" applyBorder="1" applyAlignment="1">
      <alignment horizontal="left" vertical="center" wrapText="1"/>
    </xf>
    <xf numFmtId="0" fontId="26" fillId="3" borderId="2" xfId="0" applyFont="1" applyFill="1" applyBorder="1" applyAlignment="1">
      <alignment horizontal="left"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9" xfId="0" applyFont="1" applyBorder="1" applyAlignment="1">
      <alignment horizontal="left" vertical="center" wrapText="1"/>
    </xf>
    <xf numFmtId="0" fontId="26" fillId="0" borderId="4" xfId="0" applyFont="1" applyBorder="1" applyAlignment="1">
      <alignment horizontal="center" vertical="center" wrapText="1"/>
    </xf>
    <xf numFmtId="0" fontId="26" fillId="0" borderId="21" xfId="0" applyFont="1" applyBorder="1" applyAlignment="1">
      <alignment vertical="top" wrapText="1"/>
    </xf>
    <xf numFmtId="0" fontId="26" fillId="0" borderId="25" xfId="0" applyFont="1" applyBorder="1" applyAlignment="1">
      <alignment vertical="top" wrapText="1"/>
    </xf>
    <xf numFmtId="0" fontId="26" fillId="0" borderId="26" xfId="0" applyFont="1" applyBorder="1" applyAlignment="1">
      <alignment wrapText="1"/>
    </xf>
    <xf numFmtId="0" fontId="26" fillId="0" borderId="21" xfId="0" applyFont="1" applyBorder="1" applyAlignment="1">
      <alignment vertical="center" wrapText="1"/>
    </xf>
    <xf numFmtId="0" fontId="0" fillId="0" borderId="0" xfId="0" applyBorder="1"/>
    <xf numFmtId="0" fontId="0" fillId="0" borderId="0" xfId="0" applyAlignment="1">
      <alignment vertical="center"/>
    </xf>
    <xf numFmtId="0" fontId="7" fillId="0" borderId="21" xfId="0" applyFont="1" applyBorder="1"/>
    <xf numFmtId="0" fontId="0" fillId="0" borderId="21" xfId="0" applyBorder="1"/>
    <xf numFmtId="49" fontId="7" fillId="0" borderId="0" xfId="0" applyNumberFormat="1" applyFont="1" applyBorder="1" applyAlignment="1">
      <alignment horizontal="right"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7" fillId="4" borderId="21" xfId="0" applyFont="1" applyFill="1" applyBorder="1" applyAlignment="1">
      <alignment horizontal="left" vertical="top" wrapText="1"/>
    </xf>
    <xf numFmtId="0" fontId="27" fillId="4" borderId="0" xfId="0" applyFont="1" applyFill="1" applyBorder="1" applyAlignment="1">
      <alignment horizontal="left" vertical="top" wrapText="1"/>
    </xf>
    <xf numFmtId="0" fontId="27" fillId="4" borderId="11" xfId="0" applyFont="1" applyFill="1" applyBorder="1" applyAlignment="1">
      <alignment horizontal="left" vertical="top" wrapText="1"/>
    </xf>
    <xf numFmtId="0" fontId="26" fillId="0" borderId="23" xfId="0" applyFont="1" applyBorder="1" applyAlignment="1">
      <alignment horizontal="center" vertical="top" wrapText="1"/>
    </xf>
    <xf numFmtId="0" fontId="26" fillId="0" borderId="24" xfId="0" applyFont="1" applyBorder="1" applyAlignment="1">
      <alignment horizontal="center" vertical="top" wrapText="1"/>
    </xf>
    <xf numFmtId="0" fontId="26" fillId="0" borderId="9" xfId="0" applyFont="1" applyBorder="1" applyAlignment="1">
      <alignment horizontal="center" vertical="top"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6" fillId="0" borderId="21" xfId="0" applyFont="1" applyBorder="1" applyAlignment="1">
      <alignment horizontal="left" wrapText="1"/>
    </xf>
    <xf numFmtId="0" fontId="7" fillId="0" borderId="17" xfId="0" applyFont="1" applyBorder="1" applyAlignment="1" applyProtection="1">
      <alignment horizontal="left" vertical="center"/>
    </xf>
    <xf numFmtId="0" fontId="0" fillId="0" borderId="27" xfId="0" applyBorder="1" applyProtection="1"/>
    <xf numFmtId="0" fontId="15" fillId="0" borderId="27" xfId="0" applyFont="1" applyBorder="1" applyAlignment="1" applyProtection="1">
      <alignment horizontal="left" vertical="center"/>
    </xf>
    <xf numFmtId="0" fontId="15" fillId="0" borderId="27" xfId="0" applyFont="1" applyBorder="1" applyProtection="1"/>
    <xf numFmtId="0" fontId="15" fillId="0" borderId="13" xfId="0" applyFont="1" applyBorder="1" applyProtection="1"/>
    <xf numFmtId="0" fontId="24" fillId="0" borderId="0" xfId="0" applyFont="1"/>
    <xf numFmtId="4" fontId="0" fillId="0" borderId="11" xfId="0" applyNumberFormat="1" applyFill="1" applyBorder="1" applyAlignment="1" applyProtection="1">
      <alignment horizontal="right" vertical="center"/>
    </xf>
    <xf numFmtId="4" fontId="0" fillId="0" borderId="6" xfId="0" applyNumberFormat="1" applyFill="1" applyBorder="1" applyAlignment="1" applyProtection="1">
      <alignment horizontal="right" vertical="center"/>
    </xf>
    <xf numFmtId="0" fontId="26" fillId="0" borderId="23" xfId="0" applyFont="1" applyBorder="1" applyAlignment="1">
      <alignment vertical="top" wrapText="1"/>
    </xf>
    <xf numFmtId="49" fontId="1" fillId="0" borderId="0" xfId="0" applyNumberFormat="1" applyFont="1" applyBorder="1" applyAlignment="1">
      <alignment horizontal="right" wrapText="1"/>
    </xf>
    <xf numFmtId="8" fontId="26" fillId="0" borderId="0" xfId="2" applyNumberFormat="1" applyFont="1" applyBorder="1" applyAlignment="1">
      <alignment horizontal="right" wrapText="1"/>
    </xf>
    <xf numFmtId="44" fontId="1" fillId="0" borderId="0" xfId="2" applyFont="1" applyBorder="1" applyAlignment="1">
      <alignment horizontal="right" wrapText="1"/>
    </xf>
    <xf numFmtId="44" fontId="26" fillId="0" borderId="0" xfId="2" applyFont="1" applyBorder="1" applyAlignment="1">
      <alignment horizontal="right" wrapText="1"/>
    </xf>
    <xf numFmtId="0" fontId="6" fillId="0" borderId="0" xfId="0" applyFont="1" applyAlignment="1">
      <alignment wrapText="1"/>
    </xf>
    <xf numFmtId="0" fontId="26" fillId="0" borderId="0" xfId="0" applyFont="1" applyBorder="1" applyAlignment="1">
      <alignment horizontal="right" wrapText="1"/>
    </xf>
    <xf numFmtId="0" fontId="26" fillId="0" borderId="21" xfId="0" applyFont="1" applyBorder="1" applyAlignment="1">
      <alignment horizontal="center" wrapText="1"/>
    </xf>
    <xf numFmtId="0" fontId="26" fillId="0" borderId="0"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right" wrapText="1"/>
    </xf>
    <xf numFmtId="0" fontId="26" fillId="0" borderId="0" xfId="0" applyFont="1" applyBorder="1" applyAlignment="1">
      <alignment horizontal="left" vertical="center" wrapText="1"/>
    </xf>
    <xf numFmtId="0" fontId="26" fillId="0" borderId="11" xfId="0" applyFont="1" applyBorder="1" applyAlignment="1">
      <alignment horizontal="left" vertical="center" wrapText="1"/>
    </xf>
    <xf numFmtId="0" fontId="7" fillId="0" borderId="24" xfId="0" applyFont="1" applyBorder="1" applyAlignment="1">
      <alignment horizontal="left" wrapText="1"/>
    </xf>
    <xf numFmtId="0" fontId="7" fillId="0" borderId="9" xfId="0" applyFont="1" applyBorder="1" applyAlignment="1">
      <alignment horizontal="left" wrapText="1"/>
    </xf>
    <xf numFmtId="0" fontId="20" fillId="0" borderId="25" xfId="0" applyFont="1" applyBorder="1" applyAlignment="1">
      <alignment horizontal="left" vertical="center" wrapText="1"/>
    </xf>
    <xf numFmtId="0" fontId="26" fillId="0" borderId="28"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9" xfId="0" applyFont="1" applyBorder="1" applyAlignment="1">
      <alignment horizontal="left" vertical="center" wrapText="1"/>
    </xf>
    <xf numFmtId="0" fontId="29" fillId="0" borderId="29" xfId="0" applyFont="1" applyBorder="1" applyAlignment="1">
      <alignment horizontal="center" wrapText="1"/>
    </xf>
    <xf numFmtId="0" fontId="29" fillId="0" borderId="10" xfId="0" applyFont="1" applyBorder="1" applyAlignment="1">
      <alignment horizontal="center" wrapText="1"/>
    </xf>
    <xf numFmtId="0" fontId="27" fillId="0" borderId="29" xfId="0" applyFont="1" applyBorder="1" applyAlignment="1">
      <alignment horizontal="center" wrapText="1"/>
    </xf>
    <xf numFmtId="0" fontId="27" fillId="0" borderId="10" xfId="0" applyFont="1" applyBorder="1" applyAlignment="1">
      <alignment horizontal="center" wrapText="1"/>
    </xf>
    <xf numFmtId="0" fontId="27" fillId="0" borderId="29"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0" xfId="0" applyFont="1" applyBorder="1" applyAlignment="1">
      <alignment horizontal="center" vertical="center" wrapText="1"/>
    </xf>
    <xf numFmtId="0" fontId="20" fillId="0" borderId="28" xfId="0" applyFont="1" applyBorder="1" applyAlignment="1">
      <alignment horizontal="left" vertical="center" wrapText="1"/>
    </xf>
    <xf numFmtId="0" fontId="20" fillId="0" borderId="22" xfId="0" applyFont="1" applyBorder="1" applyAlignment="1">
      <alignment horizontal="left" vertical="center" wrapText="1"/>
    </xf>
    <xf numFmtId="0" fontId="20" fillId="0" borderId="21"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7" fillId="0" borderId="0" xfId="0" applyFont="1" applyFill="1" applyBorder="1" applyAlignment="1">
      <alignment horizontal="center" wrapText="1"/>
    </xf>
    <xf numFmtId="0" fontId="26" fillId="0" borderId="0" xfId="0" applyFont="1" applyBorder="1" applyAlignment="1">
      <alignment horizontal="left" vertical="top" wrapText="1"/>
    </xf>
    <xf numFmtId="0" fontId="26" fillId="0" borderId="11" xfId="0" applyFont="1" applyBorder="1" applyAlignment="1">
      <alignment horizontal="left" vertical="top"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7" fillId="5" borderId="33" xfId="0" applyFont="1" applyFill="1" applyBorder="1" applyAlignment="1">
      <alignment horizontal="left" wrapText="1"/>
    </xf>
    <xf numFmtId="0" fontId="0" fillId="0" borderId="34" xfId="0" applyBorder="1"/>
    <xf numFmtId="0" fontId="0" fillId="0" borderId="35" xfId="0" applyBorder="1"/>
    <xf numFmtId="0" fontId="0" fillId="0" borderId="19" xfId="0" applyBorder="1"/>
    <xf numFmtId="0" fontId="0" fillId="0" borderId="37" xfId="0" applyBorder="1"/>
    <xf numFmtId="0" fontId="0" fillId="0" borderId="38" xfId="0" applyBorder="1"/>
    <xf numFmtId="0" fontId="26" fillId="0" borderId="28" xfId="0" applyFont="1" applyBorder="1" applyAlignment="1">
      <alignment horizontal="left" vertical="top" wrapText="1"/>
    </xf>
    <xf numFmtId="0" fontId="26" fillId="0" borderId="22" xfId="0" applyFont="1" applyBorder="1" applyAlignment="1">
      <alignment horizontal="left" vertical="top" wrapText="1"/>
    </xf>
    <xf numFmtId="0" fontId="26" fillId="0" borderId="21" xfId="0" applyFont="1" applyBorder="1" applyAlignment="1">
      <alignment horizontal="left" vertical="top" wrapText="1"/>
    </xf>
    <xf numFmtId="0" fontId="27" fillId="0" borderId="25" xfId="0" applyFont="1" applyBorder="1" applyAlignment="1">
      <alignment horizontal="left" vertical="top" wrapText="1"/>
    </xf>
    <xf numFmtId="0" fontId="27" fillId="0" borderId="28" xfId="0" applyFont="1" applyBorder="1" applyAlignment="1">
      <alignment horizontal="left" vertical="top" wrapText="1"/>
    </xf>
    <xf numFmtId="0" fontId="27" fillId="0" borderId="22" xfId="0" applyFont="1" applyBorder="1" applyAlignment="1">
      <alignment horizontal="left" vertical="top" wrapText="1"/>
    </xf>
    <xf numFmtId="0" fontId="30" fillId="0" borderId="25" xfId="0" applyFont="1" applyBorder="1" applyAlignment="1">
      <alignment horizontal="left" vertical="top" wrapText="1"/>
    </xf>
    <xf numFmtId="0" fontId="30" fillId="0" borderId="28" xfId="0" applyFont="1" applyBorder="1" applyAlignment="1">
      <alignment horizontal="left" vertical="top" wrapText="1"/>
    </xf>
    <xf numFmtId="0" fontId="30" fillId="0" borderId="22" xfId="0" applyFont="1" applyBorder="1" applyAlignment="1">
      <alignment horizontal="left" vertical="top" wrapText="1"/>
    </xf>
    <xf numFmtId="0" fontId="26" fillId="0" borderId="28" xfId="0" applyFont="1" applyBorder="1" applyAlignment="1">
      <alignment horizontal="left" wrapText="1"/>
    </xf>
    <xf numFmtId="0" fontId="26" fillId="0" borderId="22" xfId="0" applyFont="1" applyBorder="1" applyAlignment="1">
      <alignment horizontal="left" wrapText="1"/>
    </xf>
    <xf numFmtId="0" fontId="20" fillId="0" borderId="0" xfId="0" applyFont="1" applyBorder="1" applyAlignment="1">
      <alignment horizontal="left" vertical="top" wrapText="1"/>
    </xf>
    <xf numFmtId="0" fontId="26" fillId="0" borderId="39" xfId="0" applyFont="1" applyBorder="1" applyAlignment="1">
      <alignment horizontal="left" vertical="top" wrapText="1"/>
    </xf>
    <xf numFmtId="0" fontId="26" fillId="0" borderId="26" xfId="0" applyFont="1" applyBorder="1" applyAlignment="1">
      <alignment horizontal="left" vertical="top" wrapText="1"/>
    </xf>
    <xf numFmtId="0" fontId="27" fillId="5" borderId="34" xfId="0" applyFont="1" applyFill="1" applyBorder="1" applyAlignment="1">
      <alignment horizontal="left" wrapText="1"/>
    </xf>
    <xf numFmtId="0" fontId="27" fillId="5" borderId="35" xfId="0" applyFont="1" applyFill="1" applyBorder="1" applyAlignment="1">
      <alignment horizontal="left" wrapText="1"/>
    </xf>
    <xf numFmtId="0" fontId="27" fillId="5" borderId="19" xfId="0" applyFont="1" applyFill="1" applyBorder="1" applyAlignment="1">
      <alignment horizontal="left" wrapText="1"/>
    </xf>
    <xf numFmtId="0" fontId="27" fillId="5" borderId="37" xfId="0" applyFont="1" applyFill="1" applyBorder="1" applyAlignment="1">
      <alignment horizontal="left" wrapText="1"/>
    </xf>
    <xf numFmtId="0" fontId="27" fillId="5" borderId="38" xfId="0" applyFont="1" applyFill="1" applyBorder="1" applyAlignment="1">
      <alignment horizontal="left" wrapText="1"/>
    </xf>
    <xf numFmtId="0" fontId="26" fillId="0" borderId="23" xfId="0" applyFont="1" applyBorder="1" applyAlignment="1">
      <alignment horizontal="center" wrapText="1"/>
    </xf>
    <xf numFmtId="0" fontId="26" fillId="0" borderId="24" xfId="0" applyFont="1" applyBorder="1" applyAlignment="1">
      <alignment horizontal="center" wrapText="1"/>
    </xf>
    <xf numFmtId="0" fontId="26" fillId="0" borderId="9" xfId="0" applyFont="1" applyBorder="1" applyAlignment="1">
      <alignment horizontal="center" wrapText="1"/>
    </xf>
    <xf numFmtId="0" fontId="27" fillId="5" borderId="33" xfId="0" applyFont="1" applyFill="1" applyBorder="1" applyAlignment="1">
      <alignment horizontal="left" vertical="top" wrapText="1"/>
    </xf>
    <xf numFmtId="0" fontId="27" fillId="5" borderId="34" xfId="0" applyFont="1" applyFill="1" applyBorder="1" applyAlignment="1">
      <alignment horizontal="left" vertical="top" wrapText="1"/>
    </xf>
    <xf numFmtId="0" fontId="27" fillId="5" borderId="35" xfId="0" applyFont="1" applyFill="1" applyBorder="1" applyAlignment="1">
      <alignment horizontal="left" vertical="top" wrapText="1"/>
    </xf>
    <xf numFmtId="0" fontId="27" fillId="5" borderId="26" xfId="0" applyFont="1" applyFill="1" applyBorder="1" applyAlignment="1">
      <alignment horizontal="left" vertical="top" wrapText="1"/>
    </xf>
    <xf numFmtId="0" fontId="27" fillId="5" borderId="0" xfId="0" applyFont="1" applyFill="1" applyBorder="1" applyAlignment="1">
      <alignment horizontal="left" vertical="top" wrapText="1"/>
    </xf>
    <xf numFmtId="0" fontId="27" fillId="5" borderId="36" xfId="0" applyFont="1" applyFill="1" applyBorder="1" applyAlignment="1">
      <alignment horizontal="left" vertical="top" wrapText="1"/>
    </xf>
    <xf numFmtId="0" fontId="27" fillId="5" borderId="19" xfId="0" applyFont="1" applyFill="1" applyBorder="1" applyAlignment="1">
      <alignment horizontal="left" vertical="top" wrapText="1"/>
    </xf>
    <xf numFmtId="0" fontId="27" fillId="5" borderId="37" xfId="0" applyFont="1" applyFill="1" applyBorder="1" applyAlignment="1">
      <alignment horizontal="left" vertical="top" wrapText="1"/>
    </xf>
    <xf numFmtId="0" fontId="27" fillId="5" borderId="38" xfId="0" applyFont="1" applyFill="1" applyBorder="1" applyAlignment="1">
      <alignment horizontal="left" vertical="top" wrapText="1"/>
    </xf>
    <xf numFmtId="0" fontId="25" fillId="0" borderId="0" xfId="0" applyFont="1" applyFill="1" applyBorder="1" applyAlignment="1">
      <alignment horizontal="center" wrapText="1"/>
    </xf>
    <xf numFmtId="0" fontId="27" fillId="0" borderId="2" xfId="0" applyFont="1" applyBorder="1" applyAlignment="1">
      <alignment horizontal="center" wrapText="1"/>
    </xf>
    <xf numFmtId="0" fontId="27" fillId="0" borderId="3" xfId="0" applyFont="1" applyBorder="1" applyAlignment="1">
      <alignment horizontal="center" wrapText="1"/>
    </xf>
    <xf numFmtId="0" fontId="27" fillId="0" borderId="4" xfId="0" applyFont="1" applyBorder="1" applyAlignment="1">
      <alignment horizontal="center" wrapText="1"/>
    </xf>
    <xf numFmtId="0" fontId="27" fillId="0" borderId="5" xfId="0" applyFont="1" applyBorder="1" applyAlignment="1">
      <alignment horizontal="center" wrapText="1"/>
    </xf>
    <xf numFmtId="0" fontId="27" fillId="5" borderId="30" xfId="0" applyFont="1" applyFill="1" applyBorder="1" applyAlignment="1">
      <alignment horizontal="left" wrapText="1"/>
    </xf>
    <xf numFmtId="0" fontId="27" fillId="5" borderId="31" xfId="0" applyFont="1" applyFill="1" applyBorder="1" applyAlignment="1">
      <alignment horizontal="left" wrapText="1"/>
    </xf>
    <xf numFmtId="0" fontId="27" fillId="5" borderId="32" xfId="0" applyFont="1" applyFill="1" applyBorder="1" applyAlignment="1">
      <alignment horizontal="left" wrapText="1"/>
    </xf>
    <xf numFmtId="0" fontId="27"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9" xfId="0" applyFont="1" applyBorder="1" applyAlignment="1">
      <alignment horizontal="left" vertical="top" wrapText="1"/>
    </xf>
    <xf numFmtId="0" fontId="26" fillId="0" borderId="25" xfId="0" applyFont="1" applyBorder="1" applyAlignment="1">
      <alignment horizontal="left" vertical="center" wrapText="1"/>
    </xf>
    <xf numFmtId="0" fontId="26" fillId="0" borderId="21" xfId="0" applyFont="1" applyBorder="1" applyAlignment="1">
      <alignment horizontal="left" vertical="center" wrapText="1"/>
    </xf>
    <xf numFmtId="0" fontId="28" fillId="0" borderId="25" xfId="0" applyFont="1" applyBorder="1" applyAlignment="1">
      <alignment horizontal="left" vertical="top" wrapText="1"/>
    </xf>
    <xf numFmtId="0" fontId="28" fillId="0" borderId="28" xfId="0" applyFont="1" applyBorder="1" applyAlignment="1">
      <alignment horizontal="left" vertical="top" wrapText="1"/>
    </xf>
    <xf numFmtId="0" fontId="28" fillId="0" borderId="22" xfId="0" applyFont="1" applyBorder="1" applyAlignment="1">
      <alignment horizontal="left" vertical="top" wrapText="1"/>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14" fontId="7" fillId="0" borderId="47" xfId="1" applyNumberFormat="1" applyFont="1" applyFill="1" applyBorder="1" applyAlignment="1" applyProtection="1">
      <alignment horizontal="center" vertical="center"/>
      <protection locked="0"/>
    </xf>
    <xf numFmtId="43" fontId="7" fillId="0" borderId="49" xfId="1" applyFont="1" applyFill="1" applyBorder="1" applyAlignment="1" applyProtection="1">
      <alignment horizontal="center" vertical="center"/>
      <protection locked="0"/>
    </xf>
    <xf numFmtId="0" fontId="10" fillId="0" borderId="43" xfId="0" applyFont="1" applyBorder="1" applyAlignment="1" applyProtection="1">
      <alignment horizontal="center" vertical="center"/>
    </xf>
    <xf numFmtId="0" fontId="6" fillId="0" borderId="43" xfId="0" applyFont="1" applyBorder="1" applyProtection="1"/>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43" fontId="10" fillId="0" borderId="43" xfId="1" applyFont="1" applyBorder="1" applyAlignment="1" applyProtection="1">
      <alignment horizontal="center" vertical="center"/>
    </xf>
    <xf numFmtId="0" fontId="10" fillId="0" borderId="2" xfId="0" applyFont="1" applyBorder="1" applyAlignment="1" applyProtection="1">
      <alignment vertical="center"/>
    </xf>
    <xf numFmtId="0" fontId="10" fillId="0" borderId="4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43"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vertical="center"/>
    </xf>
    <xf numFmtId="0" fontId="10" fillId="0" borderId="23" xfId="0" applyFont="1" applyBorder="1" applyAlignment="1" applyProtection="1">
      <alignment vertical="center"/>
    </xf>
    <xf numFmtId="0" fontId="10" fillId="0" borderId="9" xfId="0" applyFont="1" applyBorder="1" applyAlignment="1" applyProtection="1">
      <alignment vertical="center"/>
    </xf>
    <xf numFmtId="0" fontId="10" fillId="0" borderId="43" xfId="0" applyFont="1" applyBorder="1" applyAlignment="1" applyProtection="1">
      <alignment vertical="center"/>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left"/>
    </xf>
    <xf numFmtId="0" fontId="7" fillId="0" borderId="0" xfId="0" applyFont="1" applyFill="1" applyBorder="1" applyAlignment="1" applyProtection="1">
      <alignment wrapText="1"/>
    </xf>
    <xf numFmtId="0" fontId="0" fillId="0" borderId="0" xfId="0" applyAlignment="1" applyProtection="1"/>
    <xf numFmtId="0" fontId="18" fillId="0" borderId="33" xfId="0" quotePrefix="1" applyFont="1" applyBorder="1" applyAlignment="1" applyProtection="1">
      <alignment horizontal="right" vertical="center"/>
    </xf>
    <xf numFmtId="0" fontId="18" fillId="0" borderId="26" xfId="0" applyFont="1" applyBorder="1" applyAlignment="1" applyProtection="1">
      <alignment horizontal="right" vertical="center"/>
    </xf>
    <xf numFmtId="0" fontId="7" fillId="0" borderId="0" xfId="0" applyFont="1" applyFill="1" applyBorder="1" applyAlignment="1" applyProtection="1">
      <alignment vertical="top" wrapText="1"/>
    </xf>
    <xf numFmtId="49" fontId="18" fillId="0" borderId="37" xfId="0" applyNumberFormat="1" applyFont="1" applyBorder="1" applyAlignment="1" applyProtection="1">
      <alignment horizontal="left" vertical="center" wrapText="1"/>
    </xf>
    <xf numFmtId="49" fontId="19" fillId="0" borderId="37" xfId="0" quotePrefix="1" applyNumberFormat="1" applyFont="1" applyBorder="1" applyAlignment="1" applyProtection="1">
      <alignment horizontal="left" vertical="center" wrapText="1"/>
    </xf>
    <xf numFmtId="49" fontId="19" fillId="0" borderId="38" xfId="0" quotePrefix="1" applyNumberFormat="1" applyFont="1" applyBorder="1" applyAlignment="1" applyProtection="1">
      <alignment horizontal="left" vertical="center" wrapText="1"/>
    </xf>
    <xf numFmtId="49" fontId="18" fillId="0" borderId="34" xfId="0" applyNumberFormat="1" applyFont="1" applyBorder="1" applyAlignment="1" applyProtection="1">
      <alignment horizontal="left" vertical="center" wrapText="1"/>
    </xf>
    <xf numFmtId="49" fontId="19" fillId="0" borderId="34" xfId="0" quotePrefix="1" applyNumberFormat="1" applyFont="1" applyBorder="1" applyAlignment="1" applyProtection="1">
      <alignment horizontal="left" vertical="center" wrapText="1"/>
    </xf>
    <xf numFmtId="49" fontId="19" fillId="0" borderId="35" xfId="0" quotePrefix="1" applyNumberFormat="1" applyFont="1" applyBorder="1" applyAlignment="1" applyProtection="1">
      <alignment horizontal="left" vertical="center" wrapText="1"/>
    </xf>
    <xf numFmtId="49" fontId="19" fillId="0" borderId="0" xfId="0" quotePrefix="1" applyNumberFormat="1" applyFont="1" applyBorder="1" applyAlignment="1" applyProtection="1">
      <alignment horizontal="left" vertical="center" wrapText="1"/>
    </xf>
    <xf numFmtId="49" fontId="19" fillId="0" borderId="36" xfId="0" quotePrefix="1" applyNumberFormat="1" applyFont="1" applyBorder="1" applyAlignment="1" applyProtection="1">
      <alignment horizontal="left" vertical="center" wrapText="1"/>
    </xf>
    <xf numFmtId="0" fontId="9" fillId="0" borderId="23" xfId="0" applyFont="1" applyBorder="1" applyAlignment="1" applyProtection="1">
      <alignment horizontal="left" vertical="center"/>
    </xf>
    <xf numFmtId="0" fontId="9" fillId="0" borderId="24"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xf>
    <xf numFmtId="0" fontId="2" fillId="0" borderId="0" xfId="0" applyFont="1" applyBorder="1" applyAlignment="1" applyProtection="1">
      <alignment horizontal="center"/>
    </xf>
    <xf numFmtId="0" fontId="0" fillId="0" borderId="0" xfId="0" applyBorder="1" applyAlignment="1" applyProtection="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10" fillId="0" borderId="4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9" fillId="0" borderId="3" xfId="0" applyFont="1" applyBorder="1" applyAlignment="1" applyProtection="1">
      <alignment horizontal="left" vertical="center"/>
    </xf>
    <xf numFmtId="0" fontId="7" fillId="0" borderId="20" xfId="0" applyFont="1" applyFill="1" applyBorder="1" applyAlignment="1" applyProtection="1">
      <alignment horizontal="center" vertical="center"/>
    </xf>
    <xf numFmtId="0" fontId="0" fillId="0" borderId="17" xfId="0" applyBorder="1" applyAlignment="1" applyProtection="1">
      <alignment horizontal="left" vertical="center"/>
    </xf>
    <xf numFmtId="0" fontId="0" fillId="0" borderId="13" xfId="0" applyBorder="1" applyAlignment="1" applyProtection="1">
      <alignment horizontal="left" vertical="center"/>
    </xf>
    <xf numFmtId="14" fontId="7" fillId="0" borderId="47" xfId="1" applyNumberFormat="1" applyFont="1" applyFill="1" applyBorder="1" applyAlignment="1" applyProtection="1">
      <alignment horizontal="center" vertical="center"/>
    </xf>
    <xf numFmtId="43" fontId="7" fillId="0" borderId="49" xfId="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7"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13" xfId="0" applyFont="1" applyBorder="1" applyAlignment="1" applyProtection="1">
      <alignment horizontal="left" vertical="center"/>
    </xf>
    <xf numFmtId="0" fontId="15" fillId="0" borderId="27" xfId="0" applyFont="1" applyBorder="1" applyAlignment="1" applyProtection="1">
      <alignment horizontal="left" vertical="center"/>
    </xf>
    <xf numFmtId="0" fontId="15" fillId="0" borderId="13" xfId="0" applyFont="1" applyBorder="1" applyAlignment="1" applyProtection="1">
      <alignment horizontal="left" vertical="center"/>
    </xf>
    <xf numFmtId="0" fontId="7" fillId="0" borderId="21" xfId="0" applyFont="1" applyBorder="1" applyAlignment="1" applyProtection="1">
      <alignment horizontal="left" vertical="center"/>
    </xf>
    <xf numFmtId="0" fontId="7"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9" xfId="0" applyFont="1" applyBorder="1" applyAlignment="1" applyProtection="1">
      <alignment horizontal="left" vertical="center"/>
    </xf>
    <xf numFmtId="0" fontId="16" fillId="0" borderId="27" xfId="0" applyFont="1" applyBorder="1" applyAlignment="1" applyProtection="1">
      <alignment horizontal="left" vertical="center"/>
    </xf>
    <xf numFmtId="0" fontId="16" fillId="0" borderId="13" xfId="0" applyFont="1" applyBorder="1" applyAlignment="1" applyProtection="1">
      <alignment horizontal="left" vertical="center"/>
    </xf>
    <xf numFmtId="0" fontId="12" fillId="0" borderId="20" xfId="3" applyBorder="1" applyAlignment="1" applyProtection="1">
      <alignment horizontal="center" vertical="center"/>
    </xf>
    <xf numFmtId="0" fontId="7" fillId="0" borderId="20" xfId="0" applyFont="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0" fillId="0" borderId="50" xfId="0" applyBorder="1" applyAlignment="1" applyProtection="1">
      <alignment horizontal="left" vertical="center"/>
    </xf>
    <xf numFmtId="0" fontId="0" fillId="0" borderId="15" xfId="0" applyBorder="1" applyAlignment="1" applyProtection="1">
      <alignment horizontal="left" vertical="center"/>
    </xf>
    <xf numFmtId="0" fontId="0" fillId="0" borderId="27" xfId="0" applyBorder="1" applyProtection="1"/>
    <xf numFmtId="0" fontId="15" fillId="0" borderId="27" xfId="0" applyFont="1" applyBorder="1" applyProtection="1"/>
    <xf numFmtId="0" fontId="15" fillId="0" borderId="13" xfId="0" applyFont="1" applyBorder="1" applyProtection="1"/>
    <xf numFmtId="0" fontId="7" fillId="0" borderId="2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9" xfId="0" applyFont="1" applyBorder="1" applyAlignment="1" applyProtection="1">
      <alignment horizontal="left" vertical="center"/>
    </xf>
    <xf numFmtId="0" fontId="1" fillId="0" borderId="40"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42" xfId="0" applyFont="1" applyBorder="1" applyAlignment="1" applyProtection="1">
      <alignment horizontal="left" vertical="center"/>
    </xf>
    <xf numFmtId="0" fontId="0" fillId="0" borderId="21" xfId="0" applyBorder="1" applyAlignment="1" applyProtection="1">
      <alignment horizontal="left" vertical="center"/>
    </xf>
    <xf numFmtId="0" fontId="0" fillId="0" borderId="11" xfId="0" applyBorder="1" applyAlignment="1" applyProtection="1">
      <alignment horizontal="left" vertical="center"/>
    </xf>
    <xf numFmtId="0" fontId="7" fillId="0" borderId="40" xfId="0" applyFont="1" applyBorder="1" applyAlignment="1" applyProtection="1">
      <alignment horizontal="left" vertical="center"/>
    </xf>
    <xf numFmtId="0" fontId="15" fillId="0" borderId="41" xfId="0" applyFont="1" applyBorder="1" applyAlignment="1" applyProtection="1">
      <alignment horizontal="left" vertical="center"/>
    </xf>
    <xf numFmtId="0" fontId="15" fillId="0" borderId="42" xfId="0" applyFont="1" applyBorder="1" applyAlignment="1" applyProtection="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7</xdr:col>
      <xdr:colOff>114300</xdr:colOff>
      <xdr:row>6</xdr:row>
      <xdr:rowOff>114300</xdr:rowOff>
    </xdr:to>
    <xdr:pic>
      <xdr:nvPicPr>
        <xdr:cNvPr id="1458" name="Picture 1" descr="C:\Program Files\Microsoft Office\MEDIA\OFFICE12\Bullets\BD14583_.gif">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2192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xdr:row>
      <xdr:rowOff>0</xdr:rowOff>
    </xdr:from>
    <xdr:to>
      <xdr:col>7</xdr:col>
      <xdr:colOff>114300</xdr:colOff>
      <xdr:row>9</xdr:row>
      <xdr:rowOff>114300</xdr:rowOff>
    </xdr:to>
    <xdr:pic>
      <xdr:nvPicPr>
        <xdr:cNvPr id="1459" name="Picture 1" descr="C:\Program Files\Microsoft Office\MEDIA\OFFICE12\Bullets\BD14583_.gif">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7049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114300</xdr:colOff>
      <xdr:row>4</xdr:row>
      <xdr:rowOff>114300</xdr:rowOff>
    </xdr:to>
    <xdr:pic>
      <xdr:nvPicPr>
        <xdr:cNvPr id="1460" name="Picture 1" descr="C:\Program Files\Microsoft Office\MEDIA\OFFICE12\Bullets\BD14583_.gif">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85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114300</xdr:colOff>
      <xdr:row>11</xdr:row>
      <xdr:rowOff>114300</xdr:rowOff>
    </xdr:to>
    <xdr:pic>
      <xdr:nvPicPr>
        <xdr:cNvPr id="1461" name="Picture 1" descr="C:\Program Files\Microsoft Office\MEDIA\OFFICE12\Bullets\BD14583_.gif">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028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12</xdr:row>
      <xdr:rowOff>0</xdr:rowOff>
    </xdr:from>
    <xdr:to>
      <xdr:col>7</xdr:col>
      <xdr:colOff>114300</xdr:colOff>
      <xdr:row>12</xdr:row>
      <xdr:rowOff>114300</xdr:rowOff>
    </xdr:to>
    <xdr:pic>
      <xdr:nvPicPr>
        <xdr:cNvPr id="1462" name="Picture 1" descr="C:\Program Files\Microsoft Office\MEDIA\OFFICE12\Bullets\BD14583_.gif">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1907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xdr:row>
      <xdr:rowOff>0</xdr:rowOff>
    </xdr:from>
    <xdr:to>
      <xdr:col>7</xdr:col>
      <xdr:colOff>114300</xdr:colOff>
      <xdr:row>17</xdr:row>
      <xdr:rowOff>114300</xdr:rowOff>
    </xdr:to>
    <xdr:pic>
      <xdr:nvPicPr>
        <xdr:cNvPr id="1463" name="Picture 1" descr="C:\Program Files\Microsoft Office\MEDIA\OFFICE12\Bullets\BD14583_.gif">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000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20</xdr:row>
      <xdr:rowOff>0</xdr:rowOff>
    </xdr:from>
    <xdr:to>
      <xdr:col>7</xdr:col>
      <xdr:colOff>114300</xdr:colOff>
      <xdr:row>20</xdr:row>
      <xdr:rowOff>114300</xdr:rowOff>
    </xdr:to>
    <xdr:pic>
      <xdr:nvPicPr>
        <xdr:cNvPr id="1464" name="Picture 1" descr="C:\Program Files\Microsoft Office\MEDIA\OFFICE12\Bullets\BD14583_.gif">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486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14</xdr:row>
      <xdr:rowOff>0</xdr:rowOff>
    </xdr:from>
    <xdr:to>
      <xdr:col>7</xdr:col>
      <xdr:colOff>114300</xdr:colOff>
      <xdr:row>14</xdr:row>
      <xdr:rowOff>114300</xdr:rowOff>
    </xdr:to>
    <xdr:pic>
      <xdr:nvPicPr>
        <xdr:cNvPr id="1465" name="Picture 1" descr="C:\Program Files\Microsoft Office\MEDIA\OFFICE12\Bullets\BD14583_.gif">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514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22</xdr:row>
      <xdr:rowOff>0</xdr:rowOff>
    </xdr:from>
    <xdr:to>
      <xdr:col>7</xdr:col>
      <xdr:colOff>114300</xdr:colOff>
      <xdr:row>22</xdr:row>
      <xdr:rowOff>114300</xdr:rowOff>
    </xdr:to>
    <xdr:pic>
      <xdr:nvPicPr>
        <xdr:cNvPr id="1466" name="Picture 1" descr="C:\Program Files\Microsoft Office\MEDIA\OFFICE12\Bullets\BD14583_.gif">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23</xdr:row>
      <xdr:rowOff>0</xdr:rowOff>
    </xdr:from>
    <xdr:to>
      <xdr:col>7</xdr:col>
      <xdr:colOff>114300</xdr:colOff>
      <xdr:row>23</xdr:row>
      <xdr:rowOff>114300</xdr:rowOff>
    </xdr:to>
    <xdr:pic>
      <xdr:nvPicPr>
        <xdr:cNvPr id="1467" name="Picture 1" descr="C:\Program Files\Microsoft Office\MEDIA\OFFICE12\Bullets\BD14583_.gif">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9719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27</xdr:row>
      <xdr:rowOff>0</xdr:rowOff>
    </xdr:from>
    <xdr:to>
      <xdr:col>7</xdr:col>
      <xdr:colOff>114300</xdr:colOff>
      <xdr:row>27</xdr:row>
      <xdr:rowOff>114300</xdr:rowOff>
    </xdr:to>
    <xdr:pic>
      <xdr:nvPicPr>
        <xdr:cNvPr id="1468" name="Picture 1" descr="C:\Program Files\Microsoft Office\MEDIA\OFFICE12\Bullets\BD14583_.gif">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619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29</xdr:row>
      <xdr:rowOff>0</xdr:rowOff>
    </xdr:from>
    <xdr:to>
      <xdr:col>7</xdr:col>
      <xdr:colOff>114300</xdr:colOff>
      <xdr:row>29</xdr:row>
      <xdr:rowOff>114300</xdr:rowOff>
    </xdr:to>
    <xdr:pic>
      <xdr:nvPicPr>
        <xdr:cNvPr id="1469" name="Picture 1" descr="C:\Program Files\Microsoft Office\MEDIA\OFFICE12\Bullets\BD14583_.gif">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943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31</xdr:row>
      <xdr:rowOff>0</xdr:rowOff>
    </xdr:from>
    <xdr:to>
      <xdr:col>7</xdr:col>
      <xdr:colOff>114300</xdr:colOff>
      <xdr:row>31</xdr:row>
      <xdr:rowOff>114300</xdr:rowOff>
    </xdr:to>
    <xdr:pic>
      <xdr:nvPicPr>
        <xdr:cNvPr id="1470" name="Picture 1" descr="C:\Program Files\Microsoft Office\MEDIA\OFFICE12\Bullets\BD14583_.gif">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2673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34</xdr:row>
      <xdr:rowOff>0</xdr:rowOff>
    </xdr:from>
    <xdr:to>
      <xdr:col>7</xdr:col>
      <xdr:colOff>114300</xdr:colOff>
      <xdr:row>34</xdr:row>
      <xdr:rowOff>114300</xdr:rowOff>
    </xdr:to>
    <xdr:pic>
      <xdr:nvPicPr>
        <xdr:cNvPr id="1471" name="Picture 1" descr="C:\Program Files\Microsoft Office\MEDIA\OFFICE12\Bullets\BD14583_.gif">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7531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36</xdr:row>
      <xdr:rowOff>0</xdr:rowOff>
    </xdr:from>
    <xdr:to>
      <xdr:col>7</xdr:col>
      <xdr:colOff>114300</xdr:colOff>
      <xdr:row>36</xdr:row>
      <xdr:rowOff>114300</xdr:rowOff>
    </xdr:to>
    <xdr:pic>
      <xdr:nvPicPr>
        <xdr:cNvPr id="1472" name="Picture 1" descr="C:\Program Files\Microsoft Office\MEDIA\OFFICE12\Bullets\BD14583_.gif">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086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40</xdr:row>
      <xdr:rowOff>0</xdr:rowOff>
    </xdr:from>
    <xdr:to>
      <xdr:col>7</xdr:col>
      <xdr:colOff>114300</xdr:colOff>
      <xdr:row>40</xdr:row>
      <xdr:rowOff>114300</xdr:rowOff>
    </xdr:to>
    <xdr:pic>
      <xdr:nvPicPr>
        <xdr:cNvPr id="1473" name="Picture 1" descr="C:\Program Files\Microsoft Office\MEDIA\OFFICE12\Bullets\BD14583_.gif">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743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42</xdr:row>
      <xdr:rowOff>0</xdr:rowOff>
    </xdr:from>
    <xdr:to>
      <xdr:col>7</xdr:col>
      <xdr:colOff>114300</xdr:colOff>
      <xdr:row>42</xdr:row>
      <xdr:rowOff>114300</xdr:rowOff>
    </xdr:to>
    <xdr:pic>
      <xdr:nvPicPr>
        <xdr:cNvPr id="1474" name="Picture 1" descr="C:\Program Files\Microsoft Office\MEDIA\OFFICE12\Bullets\BD14583_.gif">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7067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19050</xdr:rowOff>
    </xdr:from>
    <xdr:to>
      <xdr:col>4</xdr:col>
      <xdr:colOff>161925</xdr:colOff>
      <xdr:row>3</xdr:row>
      <xdr:rowOff>19050</xdr:rowOff>
    </xdr:to>
    <xdr:pic>
      <xdr:nvPicPr>
        <xdr:cNvPr id="1475" name="Picture 19" descr="cid:image001.png@01CCDFF7.B7075910">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00"/>
          <a:ext cx="1714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228600</xdr:rowOff>
    </xdr:from>
    <xdr:to>
      <xdr:col>2</xdr:col>
      <xdr:colOff>314325</xdr:colOff>
      <xdr:row>1</xdr:row>
      <xdr:rowOff>619125</xdr:rowOff>
    </xdr:to>
    <xdr:pic>
      <xdr:nvPicPr>
        <xdr:cNvPr id="2073" name="Picture 19" descr="cid:image001.png@01CCDFF7.B7075910">
          <a:extLst>
            <a:ext uri="{FF2B5EF4-FFF2-40B4-BE49-F238E27FC236}">
              <a16:creationId xmlns:a16="http://schemas.microsoft.com/office/drawing/2014/main" id="{00000000-0008-0000-0100-00001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790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546735</xdr:colOff>
      <xdr:row>17</xdr:row>
      <xdr:rowOff>120015</xdr:rowOff>
    </xdr:from>
    <xdr:to>
      <xdr:col>10</xdr:col>
      <xdr:colOff>57125</xdr:colOff>
      <xdr:row>21</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6162675" y="3771900"/>
          <a:ext cx="1485900" cy="571500"/>
        </a:xfrm>
        <a:prstGeom prst="wedgeRoundRectCallout">
          <a:avLst>
            <a:gd name="adj1" fmla="val 61537"/>
            <a:gd name="adj2" fmla="val 166662"/>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5</xdr:col>
      <xdr:colOff>666750</xdr:colOff>
      <xdr:row>19</xdr:row>
      <xdr:rowOff>66675</xdr:rowOff>
    </xdr:from>
    <xdr:to>
      <xdr:col>7</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933950" y="4038600"/>
          <a:ext cx="771525" cy="828675"/>
        </a:xfrm>
        <a:prstGeom prst="wedgeRoundRectCallout">
          <a:avLst>
            <a:gd name="adj1" fmla="val -75926"/>
            <a:gd name="adj2" fmla="val 89079"/>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367665</xdr:colOff>
      <xdr:row>30</xdr:row>
      <xdr:rowOff>9525</xdr:rowOff>
    </xdr:from>
    <xdr:to>
      <xdr:col>7</xdr:col>
      <xdr:colOff>81915</xdr:colOff>
      <xdr:row>31</xdr:row>
      <xdr:rowOff>66675</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847850" y="5800725"/>
          <a:ext cx="3857625" cy="219075"/>
        </a:xfrm>
        <a:prstGeom prst="wedgeRoundRectCallout">
          <a:avLst>
            <a:gd name="adj1" fmla="val 58245"/>
            <a:gd name="adj2" fmla="val -32611"/>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4</xdr:col>
      <xdr:colOff>291465</xdr:colOff>
      <xdr:row>40</xdr:row>
      <xdr:rowOff>142875</xdr:rowOff>
    </xdr:from>
    <xdr:to>
      <xdr:col>9</xdr:col>
      <xdr:colOff>554340</xdr:colOff>
      <xdr:row>42</xdr:row>
      <xdr:rowOff>38100</xdr:rowOff>
    </xdr:to>
    <xdr:sp macro="" textlink="">
      <xdr:nvSpPr>
        <xdr:cNvPr id="5127" name="AutoShape 7">
          <a:extLst>
            <a:ext uri="{FF2B5EF4-FFF2-40B4-BE49-F238E27FC236}">
              <a16:creationId xmlns:a16="http://schemas.microsoft.com/office/drawing/2014/main" id="{00000000-0008-0000-0300-000007140000}"/>
            </a:ext>
          </a:extLst>
        </xdr:cNvPr>
        <xdr:cNvSpPr>
          <a:spLocks noChangeArrowheads="1"/>
        </xdr:cNvSpPr>
      </xdr:nvSpPr>
      <xdr:spPr bwMode="auto">
        <a:xfrm rot="10800000">
          <a:off x="3971925" y="7553325"/>
          <a:ext cx="3429000" cy="219075"/>
        </a:xfrm>
        <a:prstGeom prst="wedgeRoundRectCallout">
          <a:avLst>
            <a:gd name="adj1" fmla="val 61667"/>
            <a:gd name="adj2" fmla="val 2171"/>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Ground Transportation - receipt not required (under $75)</a:t>
          </a:r>
        </a:p>
      </xdr:txBody>
    </xdr:sp>
    <xdr:clientData/>
  </xdr:twoCellAnchor>
  <xdr:twoCellAnchor>
    <xdr:from>
      <xdr:col>3</xdr:col>
      <xdr:colOff>81915</xdr:colOff>
      <xdr:row>32</xdr:row>
      <xdr:rowOff>152400</xdr:rowOff>
    </xdr:from>
    <xdr:to>
      <xdr:col>5</xdr:col>
      <xdr:colOff>148590</xdr:colOff>
      <xdr:row>35</xdr:row>
      <xdr:rowOff>47625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381250" y="6267450"/>
          <a:ext cx="2028825" cy="381000"/>
        </a:xfrm>
        <a:prstGeom prst="wedgeRoundRectCallout">
          <a:avLst>
            <a:gd name="adj1" fmla="val 87558"/>
            <a:gd name="adj2" fmla="val -1978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Airfare - receipt required</a:t>
          </a:r>
        </a:p>
      </xdr:txBody>
    </xdr:sp>
    <xdr:clientData/>
  </xdr:twoCellAnchor>
  <xdr:twoCellAnchor>
    <xdr:from>
      <xdr:col>2</xdr:col>
      <xdr:colOff>769620</xdr:colOff>
      <xdr:row>19</xdr:row>
      <xdr:rowOff>120015</xdr:rowOff>
    </xdr:from>
    <xdr:to>
      <xdr:col>3</xdr:col>
      <xdr:colOff>1299210</xdr:colOff>
      <xdr:row>21</xdr:row>
      <xdr:rowOff>105101</xdr:rowOff>
    </xdr:to>
    <xdr:sp macro="" textlink="">
      <xdr:nvSpPr>
        <xdr:cNvPr id="5129" name="AutoShape 9">
          <a:extLst>
            <a:ext uri="{FF2B5EF4-FFF2-40B4-BE49-F238E27FC236}">
              <a16:creationId xmlns:a16="http://schemas.microsoft.com/office/drawing/2014/main" id="{00000000-0008-0000-0300-000009140000}"/>
            </a:ext>
          </a:extLst>
        </xdr:cNvPr>
        <xdr:cNvSpPr>
          <a:spLocks noChangeArrowheads="1"/>
        </xdr:cNvSpPr>
      </xdr:nvSpPr>
      <xdr:spPr bwMode="auto">
        <a:xfrm rot="10800000">
          <a:off x="2257425" y="4095750"/>
          <a:ext cx="1333500" cy="304800"/>
        </a:xfrm>
        <a:prstGeom prst="wedgeRoundRectCallout">
          <a:avLst>
            <a:gd name="adj1" fmla="val -65000"/>
            <a:gd name="adj2" fmla="val 16874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Mileage to/from airport</a:t>
          </a:r>
        </a:p>
      </xdr:txBody>
    </xdr:sp>
    <xdr:clientData/>
  </xdr:twoCellAnchor>
  <xdr:twoCellAnchor>
    <xdr:from>
      <xdr:col>7</xdr:col>
      <xdr:colOff>253365</xdr:colOff>
      <xdr:row>1</xdr:row>
      <xdr:rowOff>257174</xdr:rowOff>
    </xdr:from>
    <xdr:to>
      <xdr:col>10</xdr:col>
      <xdr:colOff>171486</xdr:colOff>
      <xdr:row>1</xdr:row>
      <xdr:rowOff>704849</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876925" y="257174"/>
          <a:ext cx="1885950"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11</xdr:col>
      <xdr:colOff>158110</xdr:colOff>
      <xdr:row>11</xdr:row>
      <xdr:rowOff>104774</xdr:rowOff>
    </xdr:from>
    <xdr:to>
      <xdr:col>14</xdr:col>
      <xdr:colOff>584833</xdr:colOff>
      <xdr:row>14</xdr:row>
      <xdr:rowOff>123824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8597260" y="2781299"/>
          <a:ext cx="2255523" cy="504825"/>
        </a:xfrm>
        <a:prstGeom prst="wedgeRoundRectCallout">
          <a:avLst>
            <a:gd name="adj1" fmla="val 137527"/>
            <a:gd name="adj2" fmla="val 106662"/>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dinner permitted becuase </a:t>
          </a:r>
        </a:p>
        <a:p>
          <a:pPr algn="ctr" rtl="0">
            <a:defRPr sz="1000"/>
          </a:pPr>
          <a:r>
            <a:rPr lang="en-US" sz="900" b="0" i="0" strike="noStrike" baseline="0">
              <a:solidFill>
                <a:srgbClr val="FF0000"/>
              </a:solidFill>
              <a:latin typeface="Arial"/>
              <a:cs typeface="Arial"/>
            </a:rPr>
            <a:t>retruned prior to 6:00 PM</a:t>
          </a:r>
          <a:endParaRPr lang="en-US" sz="900" b="0" i="0" strike="noStrike">
            <a:solidFill>
              <a:srgbClr val="FF0000"/>
            </a:solidFill>
            <a:latin typeface="Arial"/>
            <a:cs typeface="Arial"/>
          </a:endParaRPr>
        </a:p>
      </xdr:txBody>
    </xdr:sp>
    <xdr:clientData/>
  </xdr:twoCellAnchor>
  <xdr:twoCellAnchor>
    <xdr:from>
      <xdr:col>0</xdr:col>
      <xdr:colOff>300988</xdr:colOff>
      <xdr:row>19</xdr:row>
      <xdr:rowOff>28575</xdr:rowOff>
    </xdr:from>
    <xdr:to>
      <xdr:col>2</xdr:col>
      <xdr:colOff>620919</xdr:colOff>
      <xdr:row>21</xdr:row>
      <xdr:rowOff>19050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304798" y="4000500"/>
          <a:ext cx="1800226" cy="314325"/>
        </a:xfrm>
        <a:prstGeom prst="wedgeRoundRectCallout">
          <a:avLst>
            <a:gd name="adj1" fmla="val -148042"/>
            <a:gd name="adj2" fmla="val -287543"/>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editAs="oneCell">
    <xdr:from>
      <xdr:col>0</xdr:col>
      <xdr:colOff>0</xdr:colOff>
      <xdr:row>1</xdr:row>
      <xdr:rowOff>228600</xdr:rowOff>
    </xdr:from>
    <xdr:to>
      <xdr:col>2</xdr:col>
      <xdr:colOff>314325</xdr:colOff>
      <xdr:row>1</xdr:row>
      <xdr:rowOff>619125</xdr:rowOff>
    </xdr:to>
    <xdr:pic>
      <xdr:nvPicPr>
        <xdr:cNvPr id="3322" name="Picture 19" descr="cid:image001.png@01CCDFF7.B7075910">
          <a:extLst>
            <a:ext uri="{FF2B5EF4-FFF2-40B4-BE49-F238E27FC236}">
              <a16:creationId xmlns:a16="http://schemas.microsoft.com/office/drawing/2014/main" id="{00000000-0008-0000-03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790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9"/>
  <sheetViews>
    <sheetView tabSelected="1" zoomScaleNormal="100" zoomScalePageLayoutView="120" workbookViewId="0">
      <selection activeCell="T65" sqref="T65"/>
    </sheetView>
  </sheetViews>
  <sheetFormatPr defaultRowHeight="12.75" x14ac:dyDescent="0.2"/>
  <cols>
    <col min="1" max="1" width="3.7109375" customWidth="1"/>
    <col min="2" max="2" width="6.140625" customWidth="1"/>
    <col min="3" max="3" width="11.42578125" customWidth="1"/>
    <col min="4" max="4" width="2" customWidth="1"/>
    <col min="5" max="5" width="10" customWidth="1"/>
    <col min="6" max="6" width="14.42578125" customWidth="1"/>
    <col min="7" max="7" width="3.140625" customWidth="1"/>
    <col min="8" max="8" width="3.7109375" style="4" customWidth="1"/>
    <col min="9" max="9" width="17" style="4" customWidth="1"/>
    <col min="10" max="12" width="12.7109375" style="4" customWidth="1"/>
    <col min="13" max="13" width="3.140625" style="4" customWidth="1"/>
  </cols>
  <sheetData>
    <row r="1" spans="1:13" ht="12.75" customHeight="1" x14ac:dyDescent="0.2">
      <c r="A1" s="173" t="s">
        <v>197</v>
      </c>
      <c r="B1" s="173"/>
      <c r="C1" s="173"/>
      <c r="D1" s="173"/>
      <c r="E1" s="173"/>
      <c r="F1" s="173"/>
      <c r="G1" s="173"/>
      <c r="H1" s="173"/>
      <c r="I1" s="173"/>
      <c r="J1" s="173"/>
      <c r="K1" s="173"/>
      <c r="L1" s="173"/>
      <c r="M1" s="173"/>
    </row>
    <row r="2" spans="1:13" x14ac:dyDescent="0.2">
      <c r="A2" s="216" t="s">
        <v>212</v>
      </c>
      <c r="B2" s="216"/>
      <c r="C2" s="216"/>
      <c r="D2" s="216"/>
      <c r="E2" s="216"/>
      <c r="F2" s="216"/>
      <c r="G2" s="216"/>
      <c r="H2" s="216"/>
      <c r="I2" s="216"/>
      <c r="J2" s="216"/>
      <c r="K2" s="216"/>
      <c r="L2" s="216"/>
      <c r="M2" s="216"/>
    </row>
    <row r="3" spans="1:13" ht="30.75" customHeight="1" x14ac:dyDescent="0.2">
      <c r="A3" s="77" t="s">
        <v>121</v>
      </c>
      <c r="B3" s="77" t="s">
        <v>121</v>
      </c>
      <c r="C3" s="77"/>
      <c r="D3" s="77"/>
      <c r="E3" s="77"/>
      <c r="F3" s="77"/>
      <c r="G3" s="77"/>
      <c r="H3" s="77"/>
      <c r="I3" s="77"/>
      <c r="J3" s="77"/>
      <c r="K3" s="77"/>
      <c r="L3" s="77"/>
      <c r="M3" s="77"/>
    </row>
    <row r="4" spans="1:13" s="3" customFormat="1" ht="13.5" thickBot="1" x14ac:dyDescent="0.25">
      <c r="A4" s="217" t="s">
        <v>122</v>
      </c>
      <c r="B4" s="217"/>
      <c r="C4" s="217"/>
      <c r="D4" s="218" t="s">
        <v>123</v>
      </c>
      <c r="E4" s="219"/>
      <c r="F4" s="219"/>
      <c r="G4" s="220"/>
      <c r="H4" s="217" t="s">
        <v>124</v>
      </c>
      <c r="I4" s="217"/>
      <c r="J4" s="217"/>
      <c r="K4" s="217"/>
      <c r="L4" s="217"/>
      <c r="M4" s="217"/>
    </row>
    <row r="5" spans="1:13" ht="13.5" customHeight="1" thickBot="1" x14ac:dyDescent="0.25">
      <c r="A5" s="221" t="s">
        <v>145</v>
      </c>
      <c r="B5" s="222"/>
      <c r="C5" s="223"/>
      <c r="D5" s="177" t="s">
        <v>146</v>
      </c>
      <c r="E5" s="177"/>
      <c r="F5" s="177"/>
      <c r="G5" s="79"/>
      <c r="H5" s="103"/>
      <c r="I5" s="185" t="s">
        <v>169</v>
      </c>
      <c r="J5" s="185"/>
      <c r="K5" s="185"/>
      <c r="L5" s="185"/>
      <c r="M5" s="186"/>
    </row>
    <row r="6" spans="1:13" x14ac:dyDescent="0.2">
      <c r="A6" s="80"/>
      <c r="B6" s="78"/>
      <c r="C6" s="79"/>
      <c r="D6" s="80"/>
      <c r="E6" s="78" t="s">
        <v>147</v>
      </c>
      <c r="F6" s="137">
        <v>64</v>
      </c>
      <c r="G6" s="81"/>
      <c r="H6" s="103"/>
      <c r="I6" s="174"/>
      <c r="J6" s="174"/>
      <c r="K6" s="174"/>
      <c r="L6" s="174"/>
      <c r="M6" s="175"/>
    </row>
    <row r="7" spans="1:13" x14ac:dyDescent="0.2">
      <c r="A7" s="176" t="s">
        <v>213</v>
      </c>
      <c r="B7" s="177"/>
      <c r="C7" s="178"/>
      <c r="D7" s="80"/>
      <c r="E7" s="122" t="s">
        <v>172</v>
      </c>
      <c r="F7" s="136">
        <v>138</v>
      </c>
      <c r="G7" s="82"/>
      <c r="H7" s="103"/>
      <c r="I7" s="196" t="s">
        <v>171</v>
      </c>
      <c r="J7" s="174"/>
      <c r="K7" s="174"/>
      <c r="L7" s="174"/>
      <c r="M7" s="175"/>
    </row>
    <row r="8" spans="1:13" ht="12.75" customHeight="1" x14ac:dyDescent="0.2">
      <c r="A8" s="80"/>
      <c r="B8" s="78" t="s">
        <v>125</v>
      </c>
      <c r="C8" s="83" t="s">
        <v>210</v>
      </c>
      <c r="D8" s="121" t="s">
        <v>173</v>
      </c>
      <c r="E8" s="177" t="s">
        <v>174</v>
      </c>
      <c r="F8" s="177"/>
      <c r="G8" s="79"/>
      <c r="H8" s="103"/>
      <c r="I8" s="174"/>
      <c r="J8" s="174"/>
      <c r="K8" s="174"/>
      <c r="L8" s="174"/>
      <c r="M8" s="175"/>
    </row>
    <row r="9" spans="1:13" x14ac:dyDescent="0.2">
      <c r="A9" s="80"/>
      <c r="B9" s="78" t="s">
        <v>126</v>
      </c>
      <c r="C9" s="83" t="s">
        <v>210</v>
      </c>
      <c r="D9" s="85"/>
      <c r="E9" s="90"/>
      <c r="F9" s="90"/>
      <c r="G9" s="86"/>
      <c r="H9" s="103"/>
      <c r="I9" s="174"/>
      <c r="J9" s="174"/>
      <c r="K9" s="174"/>
      <c r="L9" s="174"/>
      <c r="M9" s="175"/>
    </row>
    <row r="10" spans="1:13" ht="12.75" customHeight="1" x14ac:dyDescent="0.2">
      <c r="A10" s="112"/>
      <c r="B10" s="78" t="s">
        <v>127</v>
      </c>
      <c r="C10" s="83" t="s">
        <v>211</v>
      </c>
      <c r="D10" s="85"/>
      <c r="E10" s="90"/>
      <c r="F10" s="90"/>
      <c r="G10" s="86"/>
      <c r="H10" s="103"/>
      <c r="I10" s="174" t="s">
        <v>148</v>
      </c>
      <c r="J10" s="174"/>
      <c r="K10" s="174"/>
      <c r="L10" s="174"/>
      <c r="M10" s="175"/>
    </row>
    <row r="11" spans="1:13" x14ac:dyDescent="0.2">
      <c r="A11" s="80"/>
      <c r="D11" s="85"/>
      <c r="E11" s="90"/>
      <c r="F11" s="90"/>
      <c r="G11" s="86"/>
      <c r="H11" s="103"/>
      <c r="I11" s="174"/>
      <c r="J11" s="174"/>
      <c r="K11" s="174"/>
      <c r="L11" s="174"/>
      <c r="M11" s="175"/>
    </row>
    <row r="12" spans="1:13" x14ac:dyDescent="0.2">
      <c r="A12" s="80"/>
      <c r="B12" s="78"/>
      <c r="C12" s="83"/>
      <c r="D12" s="85"/>
      <c r="E12" s="90"/>
      <c r="F12" s="90"/>
      <c r="G12" s="86"/>
      <c r="H12" s="103"/>
      <c r="I12" s="177" t="s">
        <v>149</v>
      </c>
      <c r="J12" s="177"/>
      <c r="K12" s="177"/>
      <c r="L12" s="177"/>
      <c r="M12" s="178"/>
    </row>
    <row r="13" spans="1:13" x14ac:dyDescent="0.2">
      <c r="A13" s="80"/>
      <c r="B13" s="78"/>
      <c r="C13" s="81"/>
      <c r="D13" s="85"/>
      <c r="E13" s="90"/>
      <c r="F13" s="90"/>
      <c r="G13" s="86"/>
      <c r="H13" s="103"/>
      <c r="I13" s="177" t="s">
        <v>150</v>
      </c>
      <c r="J13" s="177"/>
      <c r="K13" s="177"/>
      <c r="L13" s="177"/>
      <c r="M13" s="178"/>
    </row>
    <row r="14" spans="1:13" ht="12.75" customHeight="1" thickBot="1" x14ac:dyDescent="0.25">
      <c r="A14" s="140"/>
      <c r="B14" s="141"/>
      <c r="C14" s="142"/>
      <c r="D14" s="204"/>
      <c r="E14" s="205"/>
      <c r="F14" s="205"/>
      <c r="G14" s="206"/>
      <c r="H14" s="204"/>
      <c r="I14" s="205"/>
      <c r="J14" s="205"/>
      <c r="K14" s="205"/>
      <c r="L14" s="205"/>
      <c r="M14" s="206"/>
    </row>
    <row r="15" spans="1:13" x14ac:dyDescent="0.2">
      <c r="A15" s="179" t="s">
        <v>151</v>
      </c>
      <c r="B15" s="199"/>
      <c r="C15" s="200"/>
      <c r="D15" s="194"/>
      <c r="E15" s="194"/>
      <c r="F15" s="194"/>
      <c r="G15" s="84"/>
      <c r="H15" s="103"/>
      <c r="I15" s="174" t="s">
        <v>160</v>
      </c>
      <c r="J15" s="174"/>
      <c r="K15" s="174"/>
      <c r="L15" s="174"/>
      <c r="M15" s="175"/>
    </row>
    <row r="16" spans="1:13" ht="12.75" customHeight="1" thickBot="1" x14ac:dyDescent="0.25">
      <c r="A16" s="201"/>
      <c r="B16" s="202"/>
      <c r="C16" s="203"/>
      <c r="D16" s="78"/>
      <c r="E16" s="78"/>
      <c r="F16" s="135"/>
      <c r="G16" s="81"/>
      <c r="H16" s="103"/>
      <c r="I16" s="174"/>
      <c r="J16" s="174"/>
      <c r="K16" s="174"/>
      <c r="L16" s="174"/>
      <c r="M16" s="175"/>
    </row>
    <row r="17" spans="1:21" x14ac:dyDescent="0.2">
      <c r="A17" s="80"/>
      <c r="B17" s="78"/>
      <c r="C17" s="79"/>
      <c r="D17" s="80"/>
      <c r="E17" s="78"/>
      <c r="F17" s="134"/>
      <c r="G17" s="82"/>
      <c r="H17" s="103"/>
      <c r="I17" s="174"/>
      <c r="J17" s="174"/>
      <c r="K17" s="174"/>
      <c r="L17" s="174"/>
      <c r="M17" s="175"/>
    </row>
    <row r="18" spans="1:21" x14ac:dyDescent="0.2">
      <c r="A18" s="176" t="s">
        <v>203</v>
      </c>
      <c r="B18" s="177"/>
      <c r="C18" s="178"/>
      <c r="D18" s="124"/>
      <c r="E18" s="130"/>
      <c r="F18" s="111"/>
      <c r="G18" s="79"/>
      <c r="H18" s="103"/>
      <c r="I18" s="196" t="s">
        <v>171</v>
      </c>
      <c r="J18" s="174"/>
      <c r="K18" s="174"/>
      <c r="L18" s="174"/>
      <c r="M18" s="175"/>
    </row>
    <row r="19" spans="1:21" x14ac:dyDescent="0.2">
      <c r="A19" s="80"/>
      <c r="B19" s="78" t="s">
        <v>125</v>
      </c>
      <c r="C19" s="83" t="s">
        <v>214</v>
      </c>
      <c r="D19" s="176" t="s">
        <v>198</v>
      </c>
      <c r="E19" s="177"/>
      <c r="F19" s="177"/>
      <c r="G19" s="178"/>
      <c r="H19" s="103"/>
      <c r="I19" s="174"/>
      <c r="J19" s="174"/>
      <c r="K19" s="174"/>
      <c r="L19" s="174"/>
      <c r="M19" s="175"/>
    </row>
    <row r="20" spans="1:21" x14ac:dyDescent="0.2">
      <c r="A20" s="80"/>
      <c r="B20" s="78" t="s">
        <v>126</v>
      </c>
      <c r="C20" s="83" t="s">
        <v>214</v>
      </c>
      <c r="D20" s="176"/>
      <c r="E20" s="177"/>
      <c r="F20" s="177"/>
      <c r="G20" s="178"/>
      <c r="H20" s="103"/>
      <c r="I20" s="174"/>
      <c r="J20" s="174"/>
      <c r="K20" s="174"/>
      <c r="L20" s="174"/>
      <c r="M20" s="175"/>
    </row>
    <row r="21" spans="1:21" ht="25.5" x14ac:dyDescent="0.2">
      <c r="A21" s="112"/>
      <c r="B21" s="78" t="s">
        <v>127</v>
      </c>
      <c r="C21" s="83" t="s">
        <v>215</v>
      </c>
      <c r="D21" s="85"/>
      <c r="E21" s="139" t="s">
        <v>199</v>
      </c>
      <c r="F21" s="136">
        <v>74</v>
      </c>
      <c r="G21" s="86"/>
      <c r="H21" s="103"/>
      <c r="I21" s="174" t="s">
        <v>148</v>
      </c>
      <c r="J21" s="174"/>
      <c r="K21" s="174"/>
      <c r="L21" s="174"/>
      <c r="M21" s="175"/>
    </row>
    <row r="22" spans="1:21" ht="12.75" customHeight="1" x14ac:dyDescent="0.2">
      <c r="A22" s="80"/>
      <c r="D22" s="124"/>
      <c r="E22" s="139" t="s">
        <v>172</v>
      </c>
      <c r="F22" s="137">
        <v>222</v>
      </c>
      <c r="G22" s="82"/>
      <c r="H22" s="103"/>
      <c r="I22" s="174"/>
      <c r="J22" s="174"/>
      <c r="K22" s="174"/>
      <c r="L22" s="174"/>
      <c r="M22" s="175"/>
      <c r="U22">
        <f>18.5+18.5+37</f>
        <v>74</v>
      </c>
    </row>
    <row r="23" spans="1:21" x14ac:dyDescent="0.2">
      <c r="A23" s="176" t="s">
        <v>204</v>
      </c>
      <c r="B23" s="177"/>
      <c r="C23" s="178"/>
      <c r="D23" s="124"/>
      <c r="E23" s="143"/>
      <c r="F23" s="143"/>
      <c r="G23" s="123"/>
      <c r="H23" s="103"/>
      <c r="I23" s="177" t="s">
        <v>149</v>
      </c>
      <c r="J23" s="177"/>
      <c r="K23" s="177"/>
      <c r="L23" s="177"/>
      <c r="M23" s="178"/>
    </row>
    <row r="24" spans="1:21" x14ac:dyDescent="0.2">
      <c r="A24" s="80"/>
      <c r="B24" s="78" t="s">
        <v>125</v>
      </c>
      <c r="C24" s="83" t="s">
        <v>210</v>
      </c>
      <c r="D24" s="85"/>
      <c r="E24" s="139" t="s">
        <v>200</v>
      </c>
      <c r="F24" s="137">
        <v>64</v>
      </c>
      <c r="G24" s="86"/>
      <c r="H24" s="103"/>
      <c r="I24" s="177" t="s">
        <v>150</v>
      </c>
      <c r="J24" s="177"/>
      <c r="K24" s="177"/>
      <c r="L24" s="177"/>
      <c r="M24" s="178"/>
    </row>
    <row r="25" spans="1:21" x14ac:dyDescent="0.2">
      <c r="A25" s="80"/>
      <c r="B25" s="78" t="s">
        <v>126</v>
      </c>
      <c r="C25" s="83" t="s">
        <v>210</v>
      </c>
      <c r="D25" s="85"/>
      <c r="E25" s="139" t="s">
        <v>172</v>
      </c>
      <c r="F25" s="137">
        <v>138</v>
      </c>
      <c r="G25" s="86"/>
      <c r="H25" s="87"/>
      <c r="I25" s="78"/>
      <c r="J25" s="78"/>
      <c r="K25" s="78"/>
      <c r="L25" s="78"/>
      <c r="M25" s="79"/>
    </row>
    <row r="26" spans="1:21" x14ac:dyDescent="0.2">
      <c r="A26" s="80"/>
      <c r="B26" s="78" t="s">
        <v>127</v>
      </c>
      <c r="C26" s="83" t="s">
        <v>211</v>
      </c>
      <c r="D26" s="80"/>
      <c r="E26" s="78"/>
      <c r="F26" s="78"/>
      <c r="G26" s="79"/>
      <c r="H26" s="87"/>
      <c r="I26" s="113"/>
      <c r="J26" s="113"/>
      <c r="K26" s="113"/>
      <c r="L26" s="113"/>
      <c r="M26" s="114"/>
    </row>
    <row r="27" spans="1:21" ht="12.75" customHeight="1" thickBot="1" x14ac:dyDescent="0.25">
      <c r="A27" s="140"/>
      <c r="B27" s="141"/>
      <c r="C27" s="142"/>
      <c r="D27" s="204"/>
      <c r="E27" s="205"/>
      <c r="F27" s="205"/>
      <c r="G27" s="206"/>
      <c r="H27" s="204"/>
      <c r="I27" s="205"/>
      <c r="J27" s="205"/>
      <c r="K27" s="205"/>
      <c r="L27" s="205"/>
      <c r="M27" s="206"/>
    </row>
    <row r="28" spans="1:21" x14ac:dyDescent="0.2">
      <c r="A28" s="207" t="s">
        <v>168</v>
      </c>
      <c r="B28" s="208"/>
      <c r="C28" s="209"/>
      <c r="D28" s="197" t="s">
        <v>152</v>
      </c>
      <c r="E28" s="185"/>
      <c r="F28" s="185"/>
      <c r="G28" s="186"/>
      <c r="H28" s="103"/>
      <c r="I28" s="174" t="s">
        <v>162</v>
      </c>
      <c r="J28" s="174"/>
      <c r="K28" s="174"/>
      <c r="L28" s="174"/>
      <c r="M28" s="175"/>
    </row>
    <row r="29" spans="1:21" ht="12.75" customHeight="1" x14ac:dyDescent="0.2">
      <c r="A29" s="210"/>
      <c r="B29" s="211"/>
      <c r="C29" s="212"/>
      <c r="D29" s="198"/>
      <c r="E29" s="174"/>
      <c r="F29" s="174"/>
      <c r="G29" s="175"/>
      <c r="H29" s="103"/>
      <c r="I29" s="174"/>
      <c r="J29" s="174"/>
      <c r="K29" s="174"/>
      <c r="L29" s="174"/>
      <c r="M29" s="175"/>
    </row>
    <row r="30" spans="1:21" x14ac:dyDescent="0.2">
      <c r="A30" s="210"/>
      <c r="B30" s="211"/>
      <c r="C30" s="212"/>
      <c r="D30" s="198"/>
      <c r="E30" s="174"/>
      <c r="F30" s="174"/>
      <c r="G30" s="175"/>
      <c r="H30" s="103"/>
      <c r="I30" s="174" t="s">
        <v>148</v>
      </c>
      <c r="J30" s="174"/>
      <c r="K30" s="174"/>
      <c r="L30" s="174"/>
      <c r="M30" s="175"/>
    </row>
    <row r="31" spans="1:21" x14ac:dyDescent="0.2">
      <c r="A31" s="210"/>
      <c r="B31" s="211"/>
      <c r="C31" s="212"/>
      <c r="D31" s="198"/>
      <c r="E31" s="174"/>
      <c r="F31" s="174"/>
      <c r="G31" s="175"/>
      <c r="H31" s="103"/>
      <c r="I31" s="174"/>
      <c r="J31" s="174"/>
      <c r="K31" s="174"/>
      <c r="L31" s="174"/>
      <c r="M31" s="175"/>
    </row>
    <row r="32" spans="1:21" ht="12.75" customHeight="1" thickBot="1" x14ac:dyDescent="0.25">
      <c r="A32" s="213"/>
      <c r="B32" s="214"/>
      <c r="C32" s="215"/>
      <c r="D32" s="105"/>
      <c r="E32" s="90"/>
      <c r="F32" s="90"/>
      <c r="G32" s="86"/>
      <c r="H32" s="103"/>
      <c r="I32" s="177" t="s">
        <v>153</v>
      </c>
      <c r="J32" s="177"/>
      <c r="K32" s="177"/>
      <c r="L32" s="177"/>
      <c r="M32" s="178"/>
    </row>
    <row r="33" spans="1:13" ht="12.75" customHeight="1" x14ac:dyDescent="0.2">
      <c r="A33" s="115"/>
      <c r="B33" s="116"/>
      <c r="C33" s="117"/>
      <c r="D33" s="78"/>
      <c r="E33" s="78"/>
      <c r="F33" s="78"/>
      <c r="G33" s="79"/>
      <c r="H33" s="109"/>
      <c r="I33" s="177"/>
      <c r="J33" s="177"/>
      <c r="K33" s="177"/>
      <c r="L33" s="177"/>
      <c r="M33" s="178"/>
    </row>
    <row r="34" spans="1:13" x14ac:dyDescent="0.2">
      <c r="A34" s="88"/>
      <c r="B34" s="89"/>
      <c r="C34" s="91"/>
      <c r="D34" s="85"/>
      <c r="E34" s="90"/>
      <c r="F34" s="90"/>
      <c r="G34" s="86"/>
      <c r="H34" s="103"/>
      <c r="I34" s="177"/>
      <c r="J34" s="177"/>
      <c r="K34" s="177"/>
      <c r="L34" s="177"/>
      <c r="M34" s="178"/>
    </row>
    <row r="35" spans="1:13" x14ac:dyDescent="0.2">
      <c r="A35" s="140"/>
      <c r="B35" s="141"/>
      <c r="C35" s="142"/>
      <c r="D35" s="85"/>
      <c r="E35" s="90"/>
      <c r="F35" s="90"/>
      <c r="G35" s="86"/>
      <c r="H35" s="103"/>
      <c r="I35" s="196" t="s">
        <v>175</v>
      </c>
      <c r="J35" s="174"/>
      <c r="K35" s="174"/>
      <c r="L35" s="174"/>
      <c r="M35" s="175"/>
    </row>
    <row r="36" spans="1:13" ht="13.5" thickBot="1" x14ac:dyDescent="0.25">
      <c r="A36" s="88"/>
      <c r="B36" s="89"/>
      <c r="C36" s="91"/>
      <c r="D36" s="85"/>
      <c r="E36" s="90"/>
      <c r="F36" s="90"/>
      <c r="G36" s="86"/>
      <c r="H36" s="103"/>
      <c r="I36" s="174"/>
      <c r="J36" s="174"/>
      <c r="K36" s="174"/>
      <c r="L36" s="174"/>
      <c r="M36" s="175"/>
    </row>
    <row r="37" spans="1:13" ht="12.75" customHeight="1" x14ac:dyDescent="0.2">
      <c r="A37" s="179" t="s">
        <v>128</v>
      </c>
      <c r="B37" s="180"/>
      <c r="C37" s="181"/>
      <c r="D37" s="185" t="s">
        <v>209</v>
      </c>
      <c r="E37" s="185"/>
      <c r="F37" s="185"/>
      <c r="G37" s="186"/>
      <c r="H37" s="104"/>
      <c r="I37" s="194" t="s">
        <v>154</v>
      </c>
      <c r="J37" s="194"/>
      <c r="K37" s="194"/>
      <c r="L37" s="194"/>
      <c r="M37" s="195"/>
    </row>
    <row r="38" spans="1:13" ht="13.5" thickBot="1" x14ac:dyDescent="0.25">
      <c r="A38" s="182"/>
      <c r="B38" s="183"/>
      <c r="C38" s="184"/>
      <c r="D38" s="174"/>
      <c r="E38" s="174"/>
      <c r="F38" s="174"/>
      <c r="G38" s="175"/>
      <c r="H38" s="106"/>
      <c r="I38" s="144" t="s">
        <v>155</v>
      </c>
      <c r="J38" s="144"/>
      <c r="K38" s="144"/>
      <c r="L38" s="144"/>
      <c r="M38" s="145"/>
    </row>
    <row r="39" spans="1:13" ht="12.75" customHeight="1" x14ac:dyDescent="0.2">
      <c r="A39" s="110"/>
      <c r="B39" s="107"/>
      <c r="C39" s="107"/>
      <c r="D39" s="187"/>
      <c r="E39" s="174"/>
      <c r="F39" s="174"/>
      <c r="G39" s="175"/>
      <c r="H39" s="106"/>
      <c r="I39" s="144" t="s">
        <v>156</v>
      </c>
      <c r="J39" s="144"/>
      <c r="K39" s="144"/>
      <c r="L39" s="144"/>
      <c r="M39" s="145"/>
    </row>
    <row r="40" spans="1:13" x14ac:dyDescent="0.2">
      <c r="A40" s="112"/>
      <c r="B40" s="113"/>
      <c r="C40" s="113"/>
      <c r="D40" s="187"/>
      <c r="E40" s="174"/>
      <c r="F40" s="174"/>
      <c r="G40" s="175"/>
      <c r="H40" s="106"/>
      <c r="I40" s="144" t="s">
        <v>157</v>
      </c>
      <c r="J40" s="144"/>
      <c r="K40" s="144"/>
      <c r="L40" s="144"/>
      <c r="M40" s="145"/>
    </row>
    <row r="41" spans="1:13" x14ac:dyDescent="0.2">
      <c r="A41" s="112"/>
      <c r="B41" s="113"/>
      <c r="C41" s="113"/>
      <c r="D41" s="187"/>
      <c r="E41" s="174"/>
      <c r="F41" s="174"/>
      <c r="G41" s="175"/>
      <c r="H41" s="103"/>
      <c r="I41" s="177" t="s">
        <v>158</v>
      </c>
      <c r="J41" s="177"/>
      <c r="K41" s="177"/>
      <c r="L41" s="177"/>
      <c r="M41" s="178"/>
    </row>
    <row r="42" spans="1:13" x14ac:dyDescent="0.2">
      <c r="A42" s="140"/>
      <c r="B42" s="141"/>
      <c r="C42" s="141"/>
      <c r="D42" s="187"/>
      <c r="E42" s="174"/>
      <c r="F42" s="174"/>
      <c r="G42" s="175"/>
      <c r="H42" s="106"/>
      <c r="I42" s="177"/>
      <c r="J42" s="177"/>
      <c r="K42" s="177"/>
      <c r="L42" s="177"/>
      <c r="M42" s="178"/>
    </row>
    <row r="43" spans="1:13" ht="26.25" customHeight="1" x14ac:dyDescent="0.2">
      <c r="A43" s="118"/>
      <c r="B43" s="119"/>
      <c r="C43" s="119"/>
      <c r="D43" s="118"/>
      <c r="E43" s="119"/>
      <c r="F43" s="119"/>
      <c r="G43" s="120"/>
      <c r="H43" s="133"/>
      <c r="I43" s="146" t="s">
        <v>192</v>
      </c>
      <c r="J43" s="146"/>
      <c r="K43" s="146"/>
      <c r="L43" s="146"/>
      <c r="M43" s="147"/>
    </row>
    <row r="44" spans="1:13" ht="12.75" customHeight="1" x14ac:dyDescent="0.2">
      <c r="A44" s="188" t="s">
        <v>159</v>
      </c>
      <c r="B44" s="189"/>
      <c r="C44" s="189"/>
      <c r="D44" s="189"/>
      <c r="E44" s="189"/>
      <c r="F44" s="189"/>
      <c r="G44" s="190"/>
      <c r="H44" s="191" t="s">
        <v>129</v>
      </c>
      <c r="I44" s="192"/>
      <c r="J44" s="192"/>
      <c r="K44" s="192"/>
      <c r="L44" s="192"/>
      <c r="M44" s="193"/>
    </row>
    <row r="45" spans="1:13" ht="26.25" customHeight="1" x14ac:dyDescent="0.2">
      <c r="A45" s="80"/>
      <c r="B45" s="78"/>
      <c r="C45" s="78"/>
      <c r="D45" s="78"/>
      <c r="E45" s="78"/>
      <c r="F45" s="78"/>
      <c r="G45" s="79"/>
      <c r="H45" s="176" t="s">
        <v>130</v>
      </c>
      <c r="I45" s="177"/>
      <c r="J45" s="177"/>
      <c r="K45" s="177"/>
      <c r="L45" s="177"/>
      <c r="M45" s="178"/>
    </row>
    <row r="46" spans="1:13" ht="12.75" customHeight="1" x14ac:dyDescent="0.2">
      <c r="A46" s="80"/>
      <c r="B46" s="78"/>
      <c r="C46" s="78"/>
      <c r="D46" s="78"/>
      <c r="E46" s="78"/>
      <c r="F46" s="78"/>
      <c r="G46" s="79"/>
      <c r="H46" s="176"/>
      <c r="I46" s="177"/>
      <c r="J46" s="177"/>
      <c r="K46" s="177"/>
      <c r="L46" s="177"/>
      <c r="M46" s="178"/>
    </row>
    <row r="47" spans="1:13" x14ac:dyDescent="0.2">
      <c r="A47" s="80"/>
      <c r="B47" s="78"/>
      <c r="C47" s="78"/>
      <c r="D47" s="78"/>
      <c r="E47" s="78"/>
      <c r="F47" s="78"/>
      <c r="G47" s="79"/>
      <c r="H47" s="80"/>
      <c r="I47" s="78"/>
      <c r="J47" s="78"/>
      <c r="K47" s="78"/>
      <c r="L47" s="78"/>
      <c r="M47" s="79"/>
    </row>
    <row r="48" spans="1:13" x14ac:dyDescent="0.2">
      <c r="A48" s="93"/>
      <c r="B48" s="94"/>
      <c r="C48" s="94"/>
      <c r="D48" s="94"/>
      <c r="E48" s="94"/>
      <c r="F48" s="94"/>
      <c r="G48" s="95"/>
      <c r="H48" s="93"/>
      <c r="I48" s="154" t="s">
        <v>131</v>
      </c>
      <c r="J48" s="156" t="s">
        <v>132</v>
      </c>
      <c r="K48" s="156" t="s">
        <v>133</v>
      </c>
      <c r="L48" s="156" t="s">
        <v>134</v>
      </c>
      <c r="M48" s="95"/>
    </row>
    <row r="49" spans="1:13" x14ac:dyDescent="0.2">
      <c r="A49" s="93"/>
      <c r="B49" s="94"/>
      <c r="C49" s="94"/>
      <c r="D49" s="94"/>
      <c r="E49" s="94"/>
      <c r="F49" s="94"/>
      <c r="G49" s="95"/>
      <c r="H49" s="93"/>
      <c r="I49" s="155"/>
      <c r="J49" s="157"/>
      <c r="K49" s="157"/>
      <c r="L49" s="157"/>
      <c r="M49" s="95"/>
    </row>
    <row r="50" spans="1:13" x14ac:dyDescent="0.2">
      <c r="A50" s="96"/>
      <c r="B50" s="92"/>
      <c r="C50" s="92"/>
      <c r="D50" s="92"/>
      <c r="E50" s="92"/>
      <c r="F50" s="92"/>
      <c r="G50" s="97"/>
      <c r="H50" s="96"/>
      <c r="I50" s="158" t="s">
        <v>135</v>
      </c>
      <c r="J50" s="160" t="s">
        <v>136</v>
      </c>
      <c r="K50" s="160" t="s">
        <v>137</v>
      </c>
      <c r="L50" s="160" t="s">
        <v>138</v>
      </c>
      <c r="M50" s="97"/>
    </row>
    <row r="51" spans="1:13" x14ac:dyDescent="0.2">
      <c r="A51" s="96"/>
      <c r="B51" s="92"/>
      <c r="C51" s="92"/>
      <c r="D51" s="92"/>
      <c r="E51" s="92"/>
      <c r="F51" s="92"/>
      <c r="G51" s="97"/>
      <c r="H51" s="96"/>
      <c r="I51" s="159"/>
      <c r="J51" s="161"/>
      <c r="K51" s="161"/>
      <c r="L51" s="161"/>
      <c r="M51" s="97"/>
    </row>
    <row r="52" spans="1:13" x14ac:dyDescent="0.2">
      <c r="A52" s="80"/>
      <c r="B52" s="78"/>
      <c r="C52" s="78"/>
      <c r="D52" s="78"/>
      <c r="E52" s="78"/>
      <c r="F52" s="78"/>
      <c r="G52" s="79"/>
      <c r="H52" s="80"/>
      <c r="I52" s="98"/>
      <c r="J52" s="98"/>
      <c r="K52" s="98"/>
      <c r="L52" s="98"/>
      <c r="M52" s="79"/>
    </row>
    <row r="53" spans="1:13" x14ac:dyDescent="0.2">
      <c r="A53" s="93"/>
      <c r="B53" s="94"/>
      <c r="C53" s="94"/>
      <c r="D53" s="94"/>
      <c r="E53" s="94"/>
      <c r="F53" s="94"/>
      <c r="G53" s="95"/>
      <c r="H53" s="93"/>
      <c r="I53" s="154" t="s">
        <v>139</v>
      </c>
      <c r="J53" s="156" t="s">
        <v>140</v>
      </c>
      <c r="K53" s="156" t="s">
        <v>141</v>
      </c>
      <c r="L53" s="156" t="s">
        <v>142</v>
      </c>
      <c r="M53" s="95"/>
    </row>
    <row r="54" spans="1:13" x14ac:dyDescent="0.2">
      <c r="A54" s="93"/>
      <c r="B54" s="94"/>
      <c r="C54" s="94"/>
      <c r="D54" s="94"/>
      <c r="E54" s="94"/>
      <c r="F54" s="94"/>
      <c r="G54" s="95"/>
      <c r="H54" s="93"/>
      <c r="I54" s="155"/>
      <c r="J54" s="157"/>
      <c r="K54" s="157"/>
      <c r="L54" s="157"/>
      <c r="M54" s="95"/>
    </row>
    <row r="55" spans="1:13" x14ac:dyDescent="0.2">
      <c r="A55" s="96"/>
      <c r="B55" s="92"/>
      <c r="C55" s="92"/>
      <c r="D55" s="92"/>
      <c r="E55" s="92"/>
      <c r="F55" s="92"/>
      <c r="G55" s="97"/>
      <c r="H55" s="96"/>
      <c r="I55" s="224" t="s">
        <v>135</v>
      </c>
      <c r="J55" s="225" t="s">
        <v>143</v>
      </c>
      <c r="K55" s="225" t="s">
        <v>144</v>
      </c>
      <c r="L55" s="225" t="s">
        <v>136</v>
      </c>
      <c r="M55" s="97"/>
    </row>
    <row r="56" spans="1:13" s="108" customFormat="1" ht="16.5" customHeight="1" x14ac:dyDescent="0.2">
      <c r="A56" s="96"/>
      <c r="B56" s="92"/>
      <c r="C56" s="92"/>
      <c r="D56" s="92"/>
      <c r="E56" s="92"/>
      <c r="F56" s="92"/>
      <c r="G56" s="97"/>
      <c r="H56" s="96"/>
      <c r="I56" s="224"/>
      <c r="J56" s="225"/>
      <c r="K56" s="225"/>
      <c r="L56" s="225"/>
      <c r="M56" s="97"/>
    </row>
    <row r="57" spans="1:13" s="108" customFormat="1" ht="16.5" customHeight="1" x14ac:dyDescent="0.2">
      <c r="A57" s="99"/>
      <c r="B57" s="100"/>
      <c r="C57" s="100"/>
      <c r="D57" s="100"/>
      <c r="E57" s="100"/>
      <c r="F57" s="100"/>
      <c r="G57" s="101"/>
      <c r="H57" s="99"/>
      <c r="I57" s="102"/>
      <c r="J57" s="102"/>
      <c r="K57" s="102"/>
      <c r="L57" s="102"/>
      <c r="M57" s="101"/>
    </row>
    <row r="58" spans="1:13" s="108" customFormat="1" ht="16.5" customHeight="1" x14ac:dyDescent="0.2">
      <c r="A58" s="148" t="s">
        <v>163</v>
      </c>
      <c r="B58" s="162"/>
      <c r="C58" s="162"/>
      <c r="D58" s="162"/>
      <c r="E58" s="162"/>
      <c r="F58" s="162"/>
      <c r="G58" s="162"/>
      <c r="H58" s="162"/>
      <c r="I58" s="162"/>
      <c r="J58" s="162"/>
      <c r="K58" s="162"/>
      <c r="L58" s="162"/>
      <c r="M58" s="163"/>
    </row>
    <row r="59" spans="1:13" s="108" customFormat="1" ht="16.5" customHeight="1" x14ac:dyDescent="0.2">
      <c r="A59" s="164"/>
      <c r="B59" s="165"/>
      <c r="C59" s="165"/>
      <c r="D59" s="165"/>
      <c r="E59" s="165"/>
      <c r="F59" s="165"/>
      <c r="G59" s="165"/>
      <c r="H59" s="165"/>
      <c r="I59" s="165"/>
      <c r="J59" s="165"/>
      <c r="K59" s="165"/>
      <c r="L59" s="165"/>
      <c r="M59" s="166"/>
    </row>
    <row r="60" spans="1:13" s="108" customFormat="1" ht="16.5" customHeight="1" x14ac:dyDescent="0.2">
      <c r="A60" s="164"/>
      <c r="B60" s="165"/>
      <c r="C60" s="165"/>
      <c r="D60" s="165"/>
      <c r="E60" s="165"/>
      <c r="F60" s="165"/>
      <c r="G60" s="165"/>
      <c r="H60" s="165"/>
      <c r="I60" s="165"/>
      <c r="J60" s="165"/>
      <c r="K60" s="165"/>
      <c r="L60" s="165"/>
      <c r="M60" s="166"/>
    </row>
    <row r="61" spans="1:13" s="108" customFormat="1" ht="16.5" customHeight="1" x14ac:dyDescent="0.2">
      <c r="A61" s="167"/>
      <c r="B61" s="168"/>
      <c r="C61" s="168"/>
      <c r="D61" s="168"/>
      <c r="E61" s="168"/>
      <c r="F61" s="168"/>
      <c r="G61" s="168"/>
      <c r="H61" s="168"/>
      <c r="I61" s="168"/>
      <c r="J61" s="168"/>
      <c r="K61" s="168"/>
      <c r="L61" s="168"/>
      <c r="M61" s="169"/>
    </row>
    <row r="62" spans="1:13" s="108" customFormat="1" ht="25.5" customHeight="1" x14ac:dyDescent="0.2">
      <c r="A62" s="170" t="s">
        <v>164</v>
      </c>
      <c r="B62" s="171"/>
      <c r="C62" s="171"/>
      <c r="D62" s="171"/>
      <c r="E62" s="171"/>
      <c r="F62" s="171"/>
      <c r="G62" s="171"/>
      <c r="H62" s="171"/>
      <c r="I62" s="171"/>
      <c r="J62" s="171"/>
      <c r="K62" s="171"/>
      <c r="L62" s="171"/>
      <c r="M62" s="172"/>
    </row>
    <row r="63" spans="1:13" s="108" customFormat="1" ht="20.25" customHeight="1" x14ac:dyDescent="0.2">
      <c r="A63" s="148" t="s">
        <v>205</v>
      </c>
      <c r="B63" s="149"/>
      <c r="C63" s="149"/>
      <c r="D63" s="149"/>
      <c r="E63" s="149"/>
      <c r="F63" s="149"/>
      <c r="G63" s="149"/>
      <c r="H63" s="149"/>
      <c r="I63" s="149"/>
      <c r="J63" s="149"/>
      <c r="K63" s="149"/>
      <c r="L63" s="149"/>
      <c r="M63" s="150"/>
    </row>
    <row r="64" spans="1:13" s="108" customFormat="1" ht="16.5" customHeight="1" x14ac:dyDescent="0.2">
      <c r="A64" s="151"/>
      <c r="B64" s="152"/>
      <c r="C64" s="152"/>
      <c r="D64" s="152"/>
      <c r="E64" s="152"/>
      <c r="F64" s="152"/>
      <c r="G64" s="152"/>
      <c r="H64" s="152"/>
      <c r="I64" s="152"/>
      <c r="J64" s="152"/>
      <c r="K64" s="152"/>
      <c r="L64" s="152"/>
      <c r="M64" s="153"/>
    </row>
    <row r="65" spans="1:13" s="108" customFormat="1" ht="31.5" customHeight="1" x14ac:dyDescent="0.2">
      <c r="A65" s="148" t="s">
        <v>178</v>
      </c>
      <c r="B65" s="149"/>
      <c r="C65" s="149"/>
      <c r="D65" s="149"/>
      <c r="E65" s="149"/>
      <c r="F65" s="149"/>
      <c r="G65" s="149"/>
      <c r="H65" s="149"/>
      <c r="I65" s="149"/>
      <c r="J65" s="149"/>
      <c r="K65" s="149"/>
      <c r="L65" s="149"/>
      <c r="M65" s="150"/>
    </row>
    <row r="66" spans="1:13" s="108" customFormat="1" ht="17.25" customHeight="1" x14ac:dyDescent="0.2">
      <c r="A66" s="230"/>
      <c r="B66" s="144"/>
      <c r="C66" s="144"/>
      <c r="D66" s="144"/>
      <c r="E66" s="144"/>
      <c r="F66" s="144"/>
      <c r="G66" s="144"/>
      <c r="H66" s="144"/>
      <c r="I66" s="144"/>
      <c r="J66" s="144"/>
      <c r="K66" s="144"/>
      <c r="L66" s="144"/>
      <c r="M66" s="145"/>
    </row>
    <row r="67" spans="1:13" s="108" customFormat="1" ht="21.75" customHeight="1" x14ac:dyDescent="0.2">
      <c r="A67" s="229" t="s">
        <v>206</v>
      </c>
      <c r="B67" s="149"/>
      <c r="C67" s="149"/>
      <c r="D67" s="149"/>
      <c r="E67" s="149"/>
      <c r="F67" s="149"/>
      <c r="G67" s="149"/>
      <c r="H67" s="149"/>
      <c r="I67" s="149"/>
      <c r="J67" s="149"/>
      <c r="K67" s="149"/>
      <c r="L67" s="149"/>
      <c r="M67" s="150"/>
    </row>
    <row r="68" spans="1:13" s="108" customFormat="1" ht="26.25" customHeight="1" x14ac:dyDescent="0.2">
      <c r="A68" s="230"/>
      <c r="B68" s="144"/>
      <c r="C68" s="144"/>
      <c r="D68" s="144"/>
      <c r="E68" s="144"/>
      <c r="F68" s="144"/>
      <c r="G68" s="144"/>
      <c r="H68" s="144"/>
      <c r="I68" s="144"/>
      <c r="J68" s="144"/>
      <c r="K68" s="144"/>
      <c r="L68" s="144"/>
      <c r="M68" s="145"/>
    </row>
    <row r="69" spans="1:13" s="108" customFormat="1" ht="12.75" customHeight="1" x14ac:dyDescent="0.2">
      <c r="A69" s="230"/>
      <c r="B69" s="144"/>
      <c r="C69" s="144"/>
      <c r="D69" s="144"/>
      <c r="E69" s="144"/>
      <c r="F69" s="144"/>
      <c r="G69" s="144"/>
      <c r="H69" s="144"/>
      <c r="I69" s="144"/>
      <c r="J69" s="144"/>
      <c r="K69" s="144"/>
      <c r="L69" s="144"/>
      <c r="M69" s="145"/>
    </row>
    <row r="70" spans="1:13" ht="9.75" customHeight="1" x14ac:dyDescent="0.2">
      <c r="A70" s="151"/>
      <c r="B70" s="152"/>
      <c r="C70" s="152"/>
      <c r="D70" s="152"/>
      <c r="E70" s="152"/>
      <c r="F70" s="152"/>
      <c r="G70" s="152"/>
      <c r="H70" s="152"/>
      <c r="I70" s="152"/>
      <c r="J70" s="152"/>
      <c r="K70" s="152"/>
      <c r="L70" s="152"/>
      <c r="M70" s="153"/>
    </row>
    <row r="71" spans="1:13" ht="25.5" customHeight="1" x14ac:dyDescent="0.2">
      <c r="A71" s="148" t="s">
        <v>165</v>
      </c>
      <c r="B71" s="162"/>
      <c r="C71" s="162"/>
      <c r="D71" s="162"/>
      <c r="E71" s="162"/>
      <c r="F71" s="162"/>
      <c r="G71" s="162"/>
      <c r="H71" s="162"/>
      <c r="I71" s="162"/>
      <c r="J71" s="162"/>
      <c r="K71" s="162"/>
      <c r="L71" s="162"/>
      <c r="M71" s="163"/>
    </row>
    <row r="72" spans="1:13" x14ac:dyDescent="0.2">
      <c r="A72" s="167"/>
      <c r="B72" s="168"/>
      <c r="C72" s="168"/>
      <c r="D72" s="168"/>
      <c r="E72" s="168"/>
      <c r="F72" s="168"/>
      <c r="G72" s="168"/>
      <c r="H72" s="168"/>
      <c r="I72" s="168"/>
      <c r="J72" s="168"/>
      <c r="K72" s="168"/>
      <c r="L72" s="168"/>
      <c r="M72" s="169"/>
    </row>
    <row r="73" spans="1:13" ht="12.75" customHeight="1" x14ac:dyDescent="0.2">
      <c r="A73" s="231" t="s">
        <v>167</v>
      </c>
      <c r="B73" s="232"/>
      <c r="C73" s="232"/>
      <c r="D73" s="232"/>
      <c r="E73" s="232"/>
      <c r="F73" s="232"/>
      <c r="G73" s="232"/>
      <c r="H73" s="232"/>
      <c r="I73" s="232"/>
      <c r="J73" s="232"/>
      <c r="K73" s="232"/>
      <c r="L73" s="232"/>
      <c r="M73" s="233"/>
    </row>
    <row r="74" spans="1:13" x14ac:dyDescent="0.2">
      <c r="A74" s="80"/>
      <c r="B74" s="78"/>
      <c r="C74" s="78"/>
      <c r="D74" s="78"/>
      <c r="E74" s="78"/>
      <c r="F74" s="78"/>
      <c r="G74" s="78"/>
      <c r="H74" s="78"/>
      <c r="I74" s="78"/>
      <c r="J74" s="78"/>
      <c r="K74" s="78"/>
      <c r="L74" s="78"/>
      <c r="M74" s="79"/>
    </row>
    <row r="75" spans="1:13" ht="22.5" customHeight="1" x14ac:dyDescent="0.2">
      <c r="A75" s="226" t="s">
        <v>166</v>
      </c>
      <c r="B75" s="227"/>
      <c r="C75" s="227"/>
      <c r="D75" s="227"/>
      <c r="E75" s="227"/>
      <c r="F75" s="227"/>
      <c r="G75" s="227"/>
      <c r="H75" s="227"/>
      <c r="I75" s="227"/>
      <c r="J75" s="227"/>
      <c r="K75" s="227"/>
      <c r="L75" s="227"/>
      <c r="M75" s="228"/>
    </row>
    <row r="76" spans="1:13" ht="18" customHeight="1" x14ac:dyDescent="0.2">
      <c r="A76" s="78"/>
      <c r="B76" s="78"/>
      <c r="C76" s="78"/>
      <c r="D76" s="78"/>
      <c r="E76" s="78"/>
      <c r="F76" s="78"/>
      <c r="G76" s="78"/>
      <c r="H76" s="78"/>
      <c r="I76" s="78"/>
      <c r="J76" s="78"/>
      <c r="K76" s="78"/>
      <c r="L76" s="78"/>
      <c r="M76" s="78"/>
    </row>
    <row r="77" spans="1:13" ht="12.75" customHeight="1" x14ac:dyDescent="0.2">
      <c r="A77" s="78"/>
      <c r="B77" s="78"/>
      <c r="C77" s="78"/>
      <c r="D77" s="78"/>
      <c r="E77" s="78"/>
      <c r="F77" s="78"/>
      <c r="G77" s="78"/>
      <c r="H77" s="78"/>
      <c r="I77" s="78"/>
      <c r="J77" s="78"/>
      <c r="K77" s="143" t="s">
        <v>207</v>
      </c>
      <c r="L77" s="143"/>
      <c r="M77" s="143"/>
    </row>
    <row r="78" spans="1:13" x14ac:dyDescent="0.2">
      <c r="A78" s="78"/>
      <c r="B78" s="78"/>
      <c r="C78" s="78"/>
      <c r="D78" s="78"/>
      <c r="E78" s="78"/>
      <c r="F78" s="78"/>
      <c r="G78" s="78"/>
      <c r="H78" s="78"/>
      <c r="I78" s="78"/>
      <c r="J78" s="78"/>
      <c r="K78" s="78"/>
      <c r="L78" s="78"/>
      <c r="M78" s="78"/>
    </row>
    <row r="79" spans="1:13" x14ac:dyDescent="0.2">
      <c r="A79" s="78"/>
      <c r="B79" s="78"/>
      <c r="C79" s="78"/>
      <c r="D79" s="78"/>
      <c r="E79" s="78"/>
      <c r="F79" s="78"/>
      <c r="G79" s="78"/>
      <c r="H79" s="78"/>
      <c r="I79" s="78"/>
      <c r="J79" s="78"/>
      <c r="K79" s="78"/>
      <c r="L79" s="78"/>
      <c r="M79" s="78"/>
    </row>
  </sheetData>
  <mergeCells count="76">
    <mergeCell ref="A75:M75"/>
    <mergeCell ref="A67:M70"/>
    <mergeCell ref="A71:M72"/>
    <mergeCell ref="A73:M73"/>
    <mergeCell ref="A65:M66"/>
    <mergeCell ref="I55:I56"/>
    <mergeCell ref="J55:J56"/>
    <mergeCell ref="K55:K56"/>
    <mergeCell ref="L55:L56"/>
    <mergeCell ref="L50:L51"/>
    <mergeCell ref="A2:M2"/>
    <mergeCell ref="A4:C4"/>
    <mergeCell ref="D4:G4"/>
    <mergeCell ref="H4:M4"/>
    <mergeCell ref="A5:C5"/>
    <mergeCell ref="D5:F5"/>
    <mergeCell ref="A14:C14"/>
    <mergeCell ref="D14:G14"/>
    <mergeCell ref="H14:M14"/>
    <mergeCell ref="D19:G19"/>
    <mergeCell ref="I5:M6"/>
    <mergeCell ref="A7:C7"/>
    <mergeCell ref="I7:M9"/>
    <mergeCell ref="E8:F8"/>
    <mergeCell ref="I12:M12"/>
    <mergeCell ref="I13:M13"/>
    <mergeCell ref="D15:F15"/>
    <mergeCell ref="I18:M20"/>
    <mergeCell ref="I23:M23"/>
    <mergeCell ref="I35:M36"/>
    <mergeCell ref="I30:M31"/>
    <mergeCell ref="D28:G31"/>
    <mergeCell ref="A15:C16"/>
    <mergeCell ref="I32:M34"/>
    <mergeCell ref="A23:C23"/>
    <mergeCell ref="A27:C27"/>
    <mergeCell ref="D27:G27"/>
    <mergeCell ref="I15:M17"/>
    <mergeCell ref="I21:M22"/>
    <mergeCell ref="I24:M24"/>
    <mergeCell ref="I28:M29"/>
    <mergeCell ref="A18:C18"/>
    <mergeCell ref="A28:C32"/>
    <mergeCell ref="H27:M27"/>
    <mergeCell ref="A1:M1"/>
    <mergeCell ref="I10:M11"/>
    <mergeCell ref="I53:I54"/>
    <mergeCell ref="J53:J54"/>
    <mergeCell ref="K53:K54"/>
    <mergeCell ref="L53:L54"/>
    <mergeCell ref="E23:F23"/>
    <mergeCell ref="D20:G20"/>
    <mergeCell ref="A37:C38"/>
    <mergeCell ref="D37:G42"/>
    <mergeCell ref="A44:G44"/>
    <mergeCell ref="A42:C42"/>
    <mergeCell ref="H45:M46"/>
    <mergeCell ref="H44:M44"/>
    <mergeCell ref="I37:M37"/>
    <mergeCell ref="I41:M42"/>
    <mergeCell ref="A35:C35"/>
    <mergeCell ref="K77:M77"/>
    <mergeCell ref="I38:M38"/>
    <mergeCell ref="I40:M40"/>
    <mergeCell ref="I39:M39"/>
    <mergeCell ref="I43:M43"/>
    <mergeCell ref="A63:M64"/>
    <mergeCell ref="I48:I49"/>
    <mergeCell ref="J48:J49"/>
    <mergeCell ref="K48:K49"/>
    <mergeCell ref="L48:L49"/>
    <mergeCell ref="I50:I51"/>
    <mergeCell ref="J50:J51"/>
    <mergeCell ref="K50:K51"/>
    <mergeCell ref="A58:M61"/>
    <mergeCell ref="A62:M62"/>
  </mergeCells>
  <pageMargins left="0.45" right="0.45" top="1" bottom="1" header="0.3" footer="0.3"/>
  <pageSetup scale="85" orientation="portrait" r:id="rId1"/>
  <headerFooter>
    <oddFooter>&amp;CPage &amp;P of &amp;N</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80"/>
  <sheetViews>
    <sheetView view="pageBreakPreview" topLeftCell="A2" zoomScaleNormal="100" zoomScaleSheetLayoutView="75" workbookViewId="0">
      <selection activeCell="A61" sqref="A61:K61"/>
    </sheetView>
  </sheetViews>
  <sheetFormatPr defaultColWidth="9.140625" defaultRowHeight="12.75" x14ac:dyDescent="0.2"/>
  <cols>
    <col min="1" max="1" width="10.7109375" style="24" customWidth="1"/>
    <col min="2" max="2" width="11.42578125" style="24" customWidth="1"/>
    <col min="3" max="3" width="12.28515625" style="24" customWidth="1"/>
    <col min="4" max="4" width="20.7109375" style="24" customWidth="1"/>
    <col min="5" max="5" width="8.7109375" style="24" customWidth="1"/>
    <col min="6" max="6" width="11.28515625" style="24" customWidth="1"/>
    <col min="7" max="9" width="9.140625" style="24"/>
    <col min="10" max="10" width="11.28515625" style="24" customWidth="1"/>
    <col min="11" max="11" width="12.7109375" style="39" customWidth="1"/>
    <col min="12" max="16384" width="9.140625" style="24"/>
  </cols>
  <sheetData>
    <row r="1" spans="1:11" ht="14.25" hidden="1" x14ac:dyDescent="0.2">
      <c r="A1" s="282"/>
      <c r="B1" s="283"/>
      <c r="C1" s="283"/>
      <c r="D1" s="283"/>
      <c r="E1" s="283"/>
      <c r="F1" s="283"/>
      <c r="G1" s="283"/>
      <c r="H1" s="283"/>
      <c r="I1" s="283"/>
      <c r="J1" s="283"/>
      <c r="K1" s="283"/>
    </row>
    <row r="2" spans="1:11" ht="60.75" customHeight="1" x14ac:dyDescent="0.25">
      <c r="A2" s="284" t="s">
        <v>193</v>
      </c>
      <c r="B2" s="285"/>
      <c r="C2" s="285"/>
      <c r="D2" s="285"/>
      <c r="E2" s="285"/>
      <c r="F2" s="285"/>
      <c r="G2" s="285"/>
      <c r="H2" s="285"/>
      <c r="I2" s="285"/>
      <c r="J2" s="285"/>
      <c r="K2" s="285"/>
    </row>
    <row r="3" spans="1:11" ht="15" customHeight="1" x14ac:dyDescent="0.2">
      <c r="A3" s="286"/>
      <c r="B3" s="286"/>
      <c r="C3" s="286"/>
      <c r="D3" s="286"/>
      <c r="E3" s="286"/>
      <c r="F3" s="286"/>
      <c r="G3" s="286"/>
      <c r="H3" s="286"/>
      <c r="I3" s="286"/>
      <c r="J3" s="286"/>
      <c r="K3" s="286"/>
    </row>
    <row r="4" spans="1:11" s="25" customFormat="1" x14ac:dyDescent="0.15">
      <c r="A4" s="295" t="s">
        <v>83</v>
      </c>
      <c r="B4" s="296"/>
      <c r="C4" s="296"/>
      <c r="D4" s="297"/>
      <c r="E4" s="259" t="s">
        <v>94</v>
      </c>
      <c r="F4" s="257"/>
      <c r="G4" s="257"/>
      <c r="H4" s="257"/>
      <c r="I4" s="258"/>
      <c r="J4" s="257" t="s">
        <v>161</v>
      </c>
      <c r="K4" s="258"/>
    </row>
    <row r="5" spans="1:11" s="26" customFormat="1" ht="26.25" customHeight="1" x14ac:dyDescent="0.2">
      <c r="A5" s="292" t="s">
        <v>121</v>
      </c>
      <c r="B5" s="293"/>
      <c r="C5" s="293"/>
      <c r="D5" s="294"/>
      <c r="E5" s="292"/>
      <c r="F5" s="293"/>
      <c r="G5" s="293"/>
      <c r="H5" s="293"/>
      <c r="I5" s="294"/>
      <c r="J5" s="293"/>
      <c r="K5" s="294"/>
    </row>
    <row r="6" spans="1:11" s="25" customFormat="1" x14ac:dyDescent="0.15">
      <c r="A6" s="287" t="s">
        <v>84</v>
      </c>
      <c r="B6" s="288"/>
      <c r="C6" s="288"/>
      <c r="D6" s="289"/>
      <c r="E6" s="260" t="s">
        <v>85</v>
      </c>
      <c r="F6" s="260"/>
      <c r="G6" s="260" t="s">
        <v>87</v>
      </c>
      <c r="H6" s="260"/>
      <c r="I6" s="260"/>
      <c r="J6" s="290" t="s">
        <v>86</v>
      </c>
      <c r="K6" s="291"/>
    </row>
    <row r="7" spans="1:11" s="27" customFormat="1" ht="24.75" customHeight="1" thickBot="1" x14ac:dyDescent="0.25">
      <c r="A7" s="234"/>
      <c r="B7" s="235"/>
      <c r="C7" s="235"/>
      <c r="D7" s="236"/>
      <c r="E7" s="263"/>
      <c r="F7" s="263"/>
      <c r="G7" s="261"/>
      <c r="H7" s="262"/>
      <c r="I7" s="262"/>
      <c r="J7" s="237"/>
      <c r="K7" s="238"/>
    </row>
    <row r="8" spans="1:11" s="28" customFormat="1" ht="16.5" customHeight="1" x14ac:dyDescent="0.2">
      <c r="A8" s="245" t="s">
        <v>1</v>
      </c>
      <c r="B8" s="298" t="s">
        <v>89</v>
      </c>
      <c r="C8" s="249" t="s">
        <v>0</v>
      </c>
      <c r="D8" s="250"/>
      <c r="E8" s="239" t="s">
        <v>2</v>
      </c>
      <c r="F8" s="253"/>
      <c r="G8" s="239" t="s">
        <v>90</v>
      </c>
      <c r="H8" s="240"/>
      <c r="I8" s="240"/>
      <c r="J8" s="247" t="s">
        <v>88</v>
      </c>
      <c r="K8" s="243" t="s">
        <v>8</v>
      </c>
    </row>
    <row r="9" spans="1:11" s="29" customFormat="1" ht="16.5" customHeight="1" x14ac:dyDescent="0.15">
      <c r="A9" s="246"/>
      <c r="B9" s="299"/>
      <c r="C9" s="251"/>
      <c r="D9" s="252"/>
      <c r="E9" s="5" t="s">
        <v>3</v>
      </c>
      <c r="F9" s="5" t="s">
        <v>4</v>
      </c>
      <c r="G9" s="6" t="s">
        <v>7</v>
      </c>
      <c r="H9" s="6" t="s">
        <v>5</v>
      </c>
      <c r="I9" s="5" t="s">
        <v>6</v>
      </c>
      <c r="J9" s="248"/>
      <c r="K9" s="244"/>
    </row>
    <row r="10" spans="1:11" s="33" customFormat="1" x14ac:dyDescent="0.15">
      <c r="A10" s="69"/>
      <c r="B10" s="76"/>
      <c r="C10" s="241"/>
      <c r="D10" s="242"/>
      <c r="E10" s="70"/>
      <c r="F10" s="43">
        <f>+E10*0.58</f>
        <v>0</v>
      </c>
      <c r="G10" s="71"/>
      <c r="H10" s="72"/>
      <c r="I10" s="72"/>
      <c r="J10" s="72"/>
      <c r="K10" s="46">
        <f t="shared" ref="K10:K28" si="0">+F10+G10+H10+I10+J10</f>
        <v>0</v>
      </c>
    </row>
    <row r="11" spans="1:11" x14ac:dyDescent="0.2">
      <c r="A11" s="69"/>
      <c r="B11" s="76"/>
      <c r="C11" s="241"/>
      <c r="D11" s="242"/>
      <c r="E11" s="70"/>
      <c r="F11" s="43">
        <f t="shared" ref="F11:F28" si="1">+E11*0.58</f>
        <v>0</v>
      </c>
      <c r="G11" s="71"/>
      <c r="H11" s="72"/>
      <c r="I11" s="72"/>
      <c r="J11" s="72"/>
      <c r="K11" s="46">
        <f t="shared" si="0"/>
        <v>0</v>
      </c>
    </row>
    <row r="12" spans="1:11" x14ac:dyDescent="0.2">
      <c r="A12" s="69"/>
      <c r="B12" s="76"/>
      <c r="C12" s="241"/>
      <c r="D12" s="242"/>
      <c r="E12" s="70"/>
      <c r="F12" s="43">
        <f t="shared" si="1"/>
        <v>0</v>
      </c>
      <c r="G12" s="71"/>
      <c r="H12" s="72"/>
      <c r="I12" s="72"/>
      <c r="J12" s="72"/>
      <c r="K12" s="46">
        <f t="shared" si="0"/>
        <v>0</v>
      </c>
    </row>
    <row r="13" spans="1:11" x14ac:dyDescent="0.2">
      <c r="A13" s="69"/>
      <c r="B13" s="76"/>
      <c r="C13" s="241"/>
      <c r="D13" s="242"/>
      <c r="E13" s="70"/>
      <c r="F13" s="43">
        <f t="shared" si="1"/>
        <v>0</v>
      </c>
      <c r="G13" s="71"/>
      <c r="H13" s="72"/>
      <c r="I13" s="72"/>
      <c r="J13" s="72"/>
      <c r="K13" s="46">
        <f t="shared" si="0"/>
        <v>0</v>
      </c>
    </row>
    <row r="14" spans="1:11" x14ac:dyDescent="0.2">
      <c r="A14" s="69"/>
      <c r="B14" s="76"/>
      <c r="C14" s="241"/>
      <c r="D14" s="242"/>
      <c r="E14" s="70"/>
      <c r="F14" s="43">
        <f t="shared" si="1"/>
        <v>0</v>
      </c>
      <c r="G14" s="71"/>
      <c r="H14" s="72"/>
      <c r="I14" s="72"/>
      <c r="J14" s="72"/>
      <c r="K14" s="46">
        <f t="shared" si="0"/>
        <v>0</v>
      </c>
    </row>
    <row r="15" spans="1:11" x14ac:dyDescent="0.2">
      <c r="A15" s="69"/>
      <c r="B15" s="76"/>
      <c r="C15" s="241"/>
      <c r="D15" s="242"/>
      <c r="E15" s="70"/>
      <c r="F15" s="43">
        <f t="shared" si="1"/>
        <v>0</v>
      </c>
      <c r="G15" s="71"/>
      <c r="H15" s="72"/>
      <c r="I15" s="72"/>
      <c r="J15" s="72"/>
      <c r="K15" s="54">
        <f t="shared" si="0"/>
        <v>0</v>
      </c>
    </row>
    <row r="16" spans="1:11" x14ac:dyDescent="0.2">
      <c r="A16" s="69"/>
      <c r="B16" s="76"/>
      <c r="C16" s="241"/>
      <c r="D16" s="242"/>
      <c r="E16" s="70"/>
      <c r="F16" s="43">
        <f t="shared" si="1"/>
        <v>0</v>
      </c>
      <c r="G16" s="71"/>
      <c r="H16" s="72"/>
      <c r="I16" s="72"/>
      <c r="J16" s="72"/>
      <c r="K16" s="46">
        <f t="shared" si="0"/>
        <v>0</v>
      </c>
    </row>
    <row r="17" spans="1:11" x14ac:dyDescent="0.2">
      <c r="A17" s="69"/>
      <c r="B17" s="76"/>
      <c r="C17" s="241"/>
      <c r="D17" s="242"/>
      <c r="E17" s="70"/>
      <c r="F17" s="43">
        <f t="shared" si="1"/>
        <v>0</v>
      </c>
      <c r="G17" s="71"/>
      <c r="H17" s="72"/>
      <c r="I17" s="72"/>
      <c r="J17" s="72"/>
      <c r="K17" s="54">
        <f t="shared" si="0"/>
        <v>0</v>
      </c>
    </row>
    <row r="18" spans="1:11" x14ac:dyDescent="0.2">
      <c r="A18" s="69"/>
      <c r="B18" s="76"/>
      <c r="C18" s="241"/>
      <c r="D18" s="242"/>
      <c r="E18" s="70"/>
      <c r="F18" s="43">
        <f t="shared" si="1"/>
        <v>0</v>
      </c>
      <c r="G18" s="71"/>
      <c r="H18" s="72"/>
      <c r="I18" s="72"/>
      <c r="J18" s="72"/>
      <c r="K18" s="46">
        <f t="shared" si="0"/>
        <v>0</v>
      </c>
    </row>
    <row r="19" spans="1:11" x14ac:dyDescent="0.2">
      <c r="A19" s="69"/>
      <c r="B19" s="76"/>
      <c r="C19" s="241"/>
      <c r="D19" s="242"/>
      <c r="E19" s="70"/>
      <c r="F19" s="43">
        <f t="shared" si="1"/>
        <v>0</v>
      </c>
      <c r="G19" s="71"/>
      <c r="H19" s="72"/>
      <c r="I19" s="72"/>
      <c r="J19" s="72"/>
      <c r="K19" s="46">
        <f t="shared" si="0"/>
        <v>0</v>
      </c>
    </row>
    <row r="20" spans="1:11" x14ac:dyDescent="0.2">
      <c r="A20" s="69"/>
      <c r="B20" s="76"/>
      <c r="C20" s="241"/>
      <c r="D20" s="242"/>
      <c r="E20" s="70"/>
      <c r="F20" s="43">
        <f t="shared" si="1"/>
        <v>0</v>
      </c>
      <c r="G20" s="71"/>
      <c r="H20" s="72"/>
      <c r="I20" s="72"/>
      <c r="J20" s="72"/>
      <c r="K20" s="46">
        <f t="shared" si="0"/>
        <v>0</v>
      </c>
    </row>
    <row r="21" spans="1:11" x14ac:dyDescent="0.2">
      <c r="A21" s="69"/>
      <c r="B21" s="76"/>
      <c r="C21" s="241"/>
      <c r="D21" s="242"/>
      <c r="E21" s="70"/>
      <c r="F21" s="43">
        <f t="shared" si="1"/>
        <v>0</v>
      </c>
      <c r="G21" s="71"/>
      <c r="H21" s="72"/>
      <c r="I21" s="72"/>
      <c r="J21" s="72"/>
      <c r="K21" s="46">
        <f t="shared" si="0"/>
        <v>0</v>
      </c>
    </row>
    <row r="22" spans="1:11" x14ac:dyDescent="0.2">
      <c r="A22" s="69"/>
      <c r="B22" s="76"/>
      <c r="C22" s="241"/>
      <c r="D22" s="242"/>
      <c r="E22" s="70"/>
      <c r="F22" s="43">
        <f t="shared" si="1"/>
        <v>0</v>
      </c>
      <c r="G22" s="71"/>
      <c r="H22" s="72"/>
      <c r="I22" s="72"/>
      <c r="J22" s="72"/>
      <c r="K22" s="46">
        <f t="shared" si="0"/>
        <v>0</v>
      </c>
    </row>
    <row r="23" spans="1:11" x14ac:dyDescent="0.2">
      <c r="A23" s="69"/>
      <c r="B23" s="76"/>
      <c r="C23" s="241"/>
      <c r="D23" s="242"/>
      <c r="E23" s="70"/>
      <c r="F23" s="43">
        <f t="shared" si="1"/>
        <v>0</v>
      </c>
      <c r="G23" s="71"/>
      <c r="H23" s="72"/>
      <c r="I23" s="72"/>
      <c r="J23" s="72"/>
      <c r="K23" s="46">
        <f t="shared" si="0"/>
        <v>0</v>
      </c>
    </row>
    <row r="24" spans="1:11" x14ac:dyDescent="0.2">
      <c r="A24" s="69"/>
      <c r="B24" s="76"/>
      <c r="C24" s="241"/>
      <c r="D24" s="242"/>
      <c r="E24" s="70"/>
      <c r="F24" s="43">
        <f t="shared" si="1"/>
        <v>0</v>
      </c>
      <c r="G24" s="71"/>
      <c r="H24" s="72"/>
      <c r="I24" s="72"/>
      <c r="J24" s="72"/>
      <c r="K24" s="46">
        <f t="shared" si="0"/>
        <v>0</v>
      </c>
    </row>
    <row r="25" spans="1:11" x14ac:dyDescent="0.2">
      <c r="A25" s="69"/>
      <c r="B25" s="76"/>
      <c r="C25" s="241"/>
      <c r="D25" s="242"/>
      <c r="E25" s="70"/>
      <c r="F25" s="43">
        <f t="shared" si="1"/>
        <v>0</v>
      </c>
      <c r="G25" s="71"/>
      <c r="H25" s="72"/>
      <c r="I25" s="72"/>
      <c r="J25" s="72"/>
      <c r="K25" s="46">
        <f t="shared" si="0"/>
        <v>0</v>
      </c>
    </row>
    <row r="26" spans="1:11" x14ac:dyDescent="0.2">
      <c r="A26" s="69"/>
      <c r="B26" s="76"/>
      <c r="C26" s="241"/>
      <c r="D26" s="242"/>
      <c r="E26" s="70"/>
      <c r="F26" s="43">
        <f t="shared" si="1"/>
        <v>0</v>
      </c>
      <c r="G26" s="71"/>
      <c r="H26" s="72"/>
      <c r="I26" s="72"/>
      <c r="J26" s="72"/>
      <c r="K26" s="46">
        <f t="shared" si="0"/>
        <v>0</v>
      </c>
    </row>
    <row r="27" spans="1:11" x14ac:dyDescent="0.2">
      <c r="A27" s="69"/>
      <c r="B27" s="76"/>
      <c r="C27" s="241"/>
      <c r="D27" s="242"/>
      <c r="E27" s="70"/>
      <c r="F27" s="43">
        <f t="shared" si="1"/>
        <v>0</v>
      </c>
      <c r="G27" s="71"/>
      <c r="H27" s="72"/>
      <c r="I27" s="72"/>
      <c r="J27" s="72"/>
      <c r="K27" s="46">
        <f t="shared" si="0"/>
        <v>0</v>
      </c>
    </row>
    <row r="28" spans="1:11" x14ac:dyDescent="0.2">
      <c r="A28" s="69"/>
      <c r="B28" s="76"/>
      <c r="C28" s="241"/>
      <c r="D28" s="242"/>
      <c r="E28" s="70"/>
      <c r="F28" s="43">
        <f t="shared" si="1"/>
        <v>0</v>
      </c>
      <c r="G28" s="71"/>
      <c r="H28" s="72"/>
      <c r="I28" s="72"/>
      <c r="J28" s="72"/>
      <c r="K28" s="19">
        <f t="shared" si="0"/>
        <v>0</v>
      </c>
    </row>
    <row r="29" spans="1:11" x14ac:dyDescent="0.2">
      <c r="A29" s="7"/>
      <c r="B29" s="8"/>
      <c r="C29" s="9"/>
      <c r="D29" s="10" t="s">
        <v>8</v>
      </c>
      <c r="E29" s="11">
        <f>SUM(E10:E28)</f>
        <v>0</v>
      </c>
      <c r="F29" s="12">
        <f>SUM(F10:F28)</f>
        <v>0</v>
      </c>
      <c r="G29" s="13"/>
      <c r="H29" s="14"/>
      <c r="I29" s="14"/>
      <c r="J29" s="15" t="s">
        <v>9</v>
      </c>
      <c r="K29" s="16">
        <f>SUM(K10:K28)</f>
        <v>0</v>
      </c>
    </row>
    <row r="30" spans="1:11" ht="15.75" customHeight="1" x14ac:dyDescent="0.2">
      <c r="A30" s="17" t="s">
        <v>1</v>
      </c>
      <c r="B30" s="300" t="s">
        <v>118</v>
      </c>
      <c r="C30" s="280"/>
      <c r="D30" s="280"/>
      <c r="E30" s="280"/>
      <c r="F30" s="280"/>
      <c r="G30" s="280"/>
      <c r="H30" s="280"/>
      <c r="I30" s="280"/>
      <c r="J30" s="280"/>
      <c r="K30" s="281"/>
    </row>
    <row r="31" spans="1:11" s="26" customFormat="1" ht="12.75" customHeight="1" x14ac:dyDescent="0.2">
      <c r="A31" s="73"/>
      <c r="B31" s="254"/>
      <c r="C31" s="255"/>
      <c r="D31" s="255"/>
      <c r="E31" s="255"/>
      <c r="F31" s="255"/>
      <c r="G31" s="255"/>
      <c r="H31" s="255"/>
      <c r="I31" s="255"/>
      <c r="J31" s="256"/>
      <c r="K31" s="74"/>
    </row>
    <row r="32" spans="1:11" s="26" customFormat="1" ht="12.75" customHeight="1" x14ac:dyDescent="0.2">
      <c r="A32" s="73"/>
      <c r="B32" s="254"/>
      <c r="C32" s="255"/>
      <c r="D32" s="255"/>
      <c r="E32" s="255"/>
      <c r="F32" s="255"/>
      <c r="G32" s="255"/>
      <c r="H32" s="255"/>
      <c r="I32" s="255"/>
      <c r="J32" s="256"/>
      <c r="K32" s="74"/>
    </row>
    <row r="33" spans="1:11" s="26" customFormat="1" ht="12.75" customHeight="1" x14ac:dyDescent="0.2">
      <c r="A33" s="73"/>
      <c r="B33" s="254"/>
      <c r="C33" s="255"/>
      <c r="D33" s="255"/>
      <c r="E33" s="255"/>
      <c r="F33" s="255"/>
      <c r="G33" s="255"/>
      <c r="H33" s="255"/>
      <c r="I33" s="255"/>
      <c r="J33" s="256"/>
      <c r="K33" s="74"/>
    </row>
    <row r="34" spans="1:11" s="26" customFormat="1" ht="12.75" customHeight="1" x14ac:dyDescent="0.2">
      <c r="A34" s="73"/>
      <c r="B34" s="254"/>
      <c r="C34" s="255"/>
      <c r="D34" s="255"/>
      <c r="E34" s="255"/>
      <c r="F34" s="255"/>
      <c r="G34" s="255"/>
      <c r="H34" s="255"/>
      <c r="I34" s="255"/>
      <c r="J34" s="256"/>
      <c r="K34" s="74"/>
    </row>
    <row r="35" spans="1:11" s="26" customFormat="1" ht="12.75" customHeight="1" x14ac:dyDescent="0.2">
      <c r="A35" s="73"/>
      <c r="B35" s="254"/>
      <c r="C35" s="255"/>
      <c r="D35" s="255"/>
      <c r="E35" s="255"/>
      <c r="F35" s="255"/>
      <c r="G35" s="255"/>
      <c r="H35" s="255"/>
      <c r="I35" s="255"/>
      <c r="J35" s="256"/>
      <c r="K35" s="74"/>
    </row>
    <row r="36" spans="1:11" s="26" customFormat="1" ht="12.75" customHeight="1" x14ac:dyDescent="0.2">
      <c r="A36" s="73"/>
      <c r="B36" s="254"/>
      <c r="C36" s="255"/>
      <c r="D36" s="255"/>
      <c r="E36" s="255"/>
      <c r="F36" s="255"/>
      <c r="G36" s="255"/>
      <c r="H36" s="255"/>
      <c r="I36" s="255"/>
      <c r="J36" s="256"/>
      <c r="K36" s="74"/>
    </row>
    <row r="37" spans="1:11" s="26" customFormat="1" ht="12.75" customHeight="1" x14ac:dyDescent="0.2">
      <c r="A37" s="73"/>
      <c r="B37" s="254"/>
      <c r="C37" s="255"/>
      <c r="D37" s="255"/>
      <c r="E37" s="255"/>
      <c r="F37" s="255"/>
      <c r="G37" s="255"/>
      <c r="H37" s="255"/>
      <c r="I37" s="255"/>
      <c r="J37" s="256"/>
      <c r="K37" s="74"/>
    </row>
    <row r="38" spans="1:11" s="26" customFormat="1" ht="12.75" customHeight="1" x14ac:dyDescent="0.2">
      <c r="A38" s="73"/>
      <c r="B38" s="254"/>
      <c r="C38" s="255"/>
      <c r="D38" s="255"/>
      <c r="E38" s="255"/>
      <c r="F38" s="255"/>
      <c r="G38" s="255"/>
      <c r="H38" s="255"/>
      <c r="I38" s="255"/>
      <c r="J38" s="256"/>
      <c r="K38" s="74"/>
    </row>
    <row r="39" spans="1:11" s="26" customFormat="1" ht="12.75" customHeight="1" x14ac:dyDescent="0.2">
      <c r="A39" s="73"/>
      <c r="B39" s="254"/>
      <c r="C39" s="255"/>
      <c r="D39" s="255"/>
      <c r="E39" s="255"/>
      <c r="F39" s="255"/>
      <c r="G39" s="255"/>
      <c r="H39" s="255"/>
      <c r="I39" s="255"/>
      <c r="J39" s="256"/>
      <c r="K39" s="74"/>
    </row>
    <row r="40" spans="1:11" s="26" customFormat="1" ht="12.75" customHeight="1" x14ac:dyDescent="0.2">
      <c r="A40" s="73"/>
      <c r="B40" s="254"/>
      <c r="C40" s="255"/>
      <c r="D40" s="255"/>
      <c r="E40" s="255"/>
      <c r="F40" s="255"/>
      <c r="G40" s="255"/>
      <c r="H40" s="255"/>
      <c r="I40" s="255"/>
      <c r="J40" s="256"/>
      <c r="K40" s="74"/>
    </row>
    <row r="41" spans="1:11" s="26" customFormat="1" ht="12.75" customHeight="1" x14ac:dyDescent="0.2">
      <c r="A41" s="73"/>
      <c r="B41" s="254"/>
      <c r="C41" s="255"/>
      <c r="D41" s="255"/>
      <c r="E41" s="255"/>
      <c r="F41" s="255"/>
      <c r="G41" s="255"/>
      <c r="H41" s="255"/>
      <c r="I41" s="255"/>
      <c r="J41" s="256"/>
      <c r="K41" s="74"/>
    </row>
    <row r="42" spans="1:11" s="26" customFormat="1" ht="12.75" customHeight="1" x14ac:dyDescent="0.2">
      <c r="A42" s="73"/>
      <c r="B42" s="254"/>
      <c r="C42" s="255"/>
      <c r="D42" s="255"/>
      <c r="E42" s="255"/>
      <c r="F42" s="255"/>
      <c r="G42" s="255"/>
      <c r="H42" s="255"/>
      <c r="I42" s="255"/>
      <c r="J42" s="256"/>
      <c r="K42" s="74"/>
    </row>
    <row r="43" spans="1:11" s="26" customFormat="1" ht="12.75" customHeight="1" x14ac:dyDescent="0.2">
      <c r="A43" s="73"/>
      <c r="B43" s="254"/>
      <c r="C43" s="255"/>
      <c r="D43" s="255"/>
      <c r="E43" s="255"/>
      <c r="F43" s="255"/>
      <c r="G43" s="255"/>
      <c r="H43" s="255"/>
      <c r="I43" s="255"/>
      <c r="J43" s="256"/>
      <c r="K43" s="74"/>
    </row>
    <row r="44" spans="1:11" s="26" customFormat="1" ht="12.75" customHeight="1" x14ac:dyDescent="0.2">
      <c r="A44" s="73"/>
      <c r="B44" s="254"/>
      <c r="C44" s="255"/>
      <c r="D44" s="255"/>
      <c r="E44" s="255"/>
      <c r="F44" s="255"/>
      <c r="G44" s="255"/>
      <c r="H44" s="255"/>
      <c r="I44" s="255"/>
      <c r="J44" s="256"/>
      <c r="K44" s="74"/>
    </row>
    <row r="45" spans="1:11" s="26" customFormat="1" ht="12.75" customHeight="1" x14ac:dyDescent="0.2">
      <c r="A45" s="73"/>
      <c r="B45" s="254"/>
      <c r="C45" s="255"/>
      <c r="D45" s="255"/>
      <c r="E45" s="255"/>
      <c r="F45" s="255"/>
      <c r="G45" s="255"/>
      <c r="H45" s="255"/>
      <c r="I45" s="255"/>
      <c r="J45" s="256"/>
      <c r="K45" s="74"/>
    </row>
    <row r="46" spans="1:11" s="26" customFormat="1" ht="12.75" customHeight="1" thickBot="1" x14ac:dyDescent="0.25">
      <c r="A46" s="73"/>
      <c r="B46" s="254"/>
      <c r="C46" s="255"/>
      <c r="D46" s="255"/>
      <c r="E46" s="255"/>
      <c r="F46" s="255"/>
      <c r="G46" s="255"/>
      <c r="H46" s="255"/>
      <c r="I46" s="255"/>
      <c r="J46" s="256"/>
      <c r="K46" s="74"/>
    </row>
    <row r="47" spans="1:11" ht="12.75" customHeight="1" x14ac:dyDescent="0.2">
      <c r="A47" s="267" t="s">
        <v>93</v>
      </c>
      <c r="B47" s="273" t="s">
        <v>92</v>
      </c>
      <c r="C47" s="274"/>
      <c r="D47" s="274"/>
      <c r="E47" s="274"/>
      <c r="F47" s="274"/>
      <c r="G47" s="274"/>
      <c r="H47" s="274"/>
      <c r="I47" s="275"/>
      <c r="J47" s="22" t="s">
        <v>9</v>
      </c>
      <c r="K47" s="23">
        <f>SUM(K31:K46)</f>
        <v>0</v>
      </c>
    </row>
    <row r="48" spans="1:11" s="25" customFormat="1" ht="12.75" customHeight="1" x14ac:dyDescent="0.15">
      <c r="A48" s="268"/>
      <c r="B48" s="276"/>
      <c r="C48" s="276"/>
      <c r="D48" s="276"/>
      <c r="E48" s="276"/>
      <c r="F48" s="276"/>
      <c r="G48" s="276"/>
      <c r="H48" s="276"/>
      <c r="I48" s="277"/>
      <c r="J48" s="15" t="s">
        <v>8</v>
      </c>
      <c r="K48" s="18">
        <f>+K47+K29</f>
        <v>0</v>
      </c>
    </row>
    <row r="49" spans="1:11" s="25" customFormat="1" ht="15.75" customHeight="1" thickBot="1" x14ac:dyDescent="0.2">
      <c r="A49" s="68" t="s">
        <v>120</v>
      </c>
      <c r="B49" s="270" t="s">
        <v>119</v>
      </c>
      <c r="C49" s="271"/>
      <c r="D49" s="271"/>
      <c r="E49" s="271"/>
      <c r="F49" s="271"/>
      <c r="G49" s="271"/>
      <c r="H49" s="271"/>
      <c r="I49" s="272"/>
      <c r="J49" s="64"/>
      <c r="K49" s="65"/>
    </row>
    <row r="50" spans="1:11" s="25" customFormat="1" ht="15.75" customHeight="1" x14ac:dyDescent="0.15">
      <c r="A50" s="67" t="s">
        <v>1</v>
      </c>
      <c r="B50" s="278" t="s">
        <v>103</v>
      </c>
      <c r="C50" s="279"/>
      <c r="D50" s="279"/>
      <c r="E50" s="279"/>
      <c r="F50" s="279"/>
      <c r="G50" s="279"/>
      <c r="H50" s="279"/>
      <c r="I50" s="279"/>
      <c r="J50" s="280"/>
      <c r="K50" s="281"/>
    </row>
    <row r="51" spans="1:11" s="25" customFormat="1" ht="15.75" customHeight="1" x14ac:dyDescent="0.15">
      <c r="A51" s="73"/>
      <c r="B51" s="254"/>
      <c r="C51" s="255"/>
      <c r="D51" s="255"/>
      <c r="E51" s="255"/>
      <c r="F51" s="255"/>
      <c r="G51" s="255"/>
      <c r="H51" s="255"/>
      <c r="I51" s="255"/>
      <c r="J51" s="255"/>
      <c r="K51" s="256"/>
    </row>
    <row r="52" spans="1:11" s="25" customFormat="1" ht="15.75" customHeight="1" x14ac:dyDescent="0.15">
      <c r="A52" s="73"/>
      <c r="B52" s="254"/>
      <c r="C52" s="255"/>
      <c r="D52" s="255"/>
      <c r="E52" s="255"/>
      <c r="F52" s="255"/>
      <c r="G52" s="255"/>
      <c r="H52" s="255"/>
      <c r="I52" s="255"/>
      <c r="J52" s="255"/>
      <c r="K52" s="256"/>
    </row>
    <row r="53" spans="1:11" s="25" customFormat="1" ht="15.75" customHeight="1" x14ac:dyDescent="0.15">
      <c r="A53" s="73"/>
      <c r="B53" s="254"/>
      <c r="C53" s="255"/>
      <c r="D53" s="255"/>
      <c r="E53" s="255"/>
      <c r="F53" s="255"/>
      <c r="G53" s="255"/>
      <c r="H53" s="255"/>
      <c r="I53" s="255"/>
      <c r="J53" s="255"/>
      <c r="K53" s="256"/>
    </row>
    <row r="54" spans="1:11" s="25" customFormat="1" ht="15.75" customHeight="1" x14ac:dyDescent="0.15">
      <c r="A54" s="73"/>
      <c r="B54" s="254"/>
      <c r="C54" s="255"/>
      <c r="D54" s="255"/>
      <c r="E54" s="255"/>
      <c r="F54" s="255"/>
      <c r="G54" s="255"/>
      <c r="H54" s="255"/>
      <c r="I54" s="255"/>
      <c r="J54" s="255"/>
      <c r="K54" s="256"/>
    </row>
    <row r="55" spans="1:11" s="25" customFormat="1" ht="15.75" customHeight="1" x14ac:dyDescent="0.15">
      <c r="A55" s="73"/>
      <c r="B55" s="254"/>
      <c r="C55" s="255"/>
      <c r="D55" s="255"/>
      <c r="E55" s="255"/>
      <c r="F55" s="255"/>
      <c r="G55" s="255"/>
      <c r="H55" s="255"/>
      <c r="I55" s="255"/>
      <c r="J55" s="255"/>
      <c r="K55" s="256"/>
    </row>
    <row r="56" spans="1:11" s="25" customFormat="1" ht="15.75" customHeight="1" x14ac:dyDescent="0.15">
      <c r="A56" s="73"/>
      <c r="B56" s="254"/>
      <c r="C56" s="255"/>
      <c r="D56" s="255"/>
      <c r="E56" s="255"/>
      <c r="F56" s="255"/>
      <c r="G56" s="255"/>
      <c r="H56" s="255"/>
      <c r="I56" s="255"/>
      <c r="J56" s="255"/>
      <c r="K56" s="256"/>
    </row>
    <row r="57" spans="1:11" s="25" customFormat="1" ht="15.75" customHeight="1" x14ac:dyDescent="0.15">
      <c r="A57" s="73"/>
      <c r="B57" s="254"/>
      <c r="C57" s="255"/>
      <c r="D57" s="255"/>
      <c r="E57" s="255"/>
      <c r="F57" s="255"/>
      <c r="G57" s="255"/>
      <c r="H57" s="255"/>
      <c r="I57" s="255"/>
      <c r="J57" s="255"/>
      <c r="K57" s="256"/>
    </row>
    <row r="58" spans="1:11" s="25" customFormat="1" ht="15.75" customHeight="1" x14ac:dyDescent="0.15">
      <c r="A58" s="73"/>
      <c r="B58" s="254"/>
      <c r="C58" s="255"/>
      <c r="D58" s="255"/>
      <c r="E58" s="255"/>
      <c r="F58" s="255"/>
      <c r="G58" s="255"/>
      <c r="H58" s="255"/>
      <c r="I58" s="255"/>
      <c r="J58" s="255"/>
      <c r="K58" s="256"/>
    </row>
    <row r="59" spans="1:11" s="25" customFormat="1" ht="39.75" customHeight="1" x14ac:dyDescent="0.2">
      <c r="A59" s="265" t="s">
        <v>170</v>
      </c>
      <c r="B59" s="266"/>
      <c r="C59" s="266"/>
      <c r="D59" s="266"/>
      <c r="E59" s="266"/>
      <c r="F59" s="266"/>
      <c r="G59" s="266"/>
      <c r="H59" s="266"/>
      <c r="I59" s="266"/>
      <c r="J59" s="266"/>
      <c r="K59" s="266"/>
    </row>
    <row r="60" spans="1:11" s="25" customFormat="1" ht="58.5" customHeight="1" x14ac:dyDescent="0.15">
      <c r="A60" s="269" t="s">
        <v>91</v>
      </c>
      <c r="B60" s="269"/>
      <c r="C60" s="269"/>
      <c r="D60" s="269"/>
      <c r="E60" s="269"/>
      <c r="F60" s="269"/>
      <c r="G60" s="269"/>
      <c r="H60" s="269"/>
      <c r="I60" s="269"/>
      <c r="J60" s="269"/>
      <c r="K60" s="269"/>
    </row>
    <row r="61" spans="1:11" s="25" customFormat="1" ht="19.5" customHeight="1" x14ac:dyDescent="0.2">
      <c r="A61" s="264" t="s">
        <v>208</v>
      </c>
      <c r="B61" s="264"/>
      <c r="C61" s="264"/>
      <c r="D61" s="264"/>
      <c r="E61" s="264"/>
      <c r="F61" s="264"/>
      <c r="G61" s="264"/>
      <c r="H61" s="264"/>
      <c r="I61" s="264"/>
      <c r="J61" s="264"/>
      <c r="K61" s="264"/>
    </row>
    <row r="62" spans="1:11" s="25" customFormat="1" ht="15.75" customHeight="1" x14ac:dyDescent="0.15"/>
    <row r="63" spans="1:11" s="25" customFormat="1" ht="12.75" customHeight="1" x14ac:dyDescent="0.2">
      <c r="A63" s="24"/>
      <c r="B63" s="24"/>
      <c r="C63" s="24"/>
      <c r="D63" s="24"/>
      <c r="E63" s="24"/>
      <c r="F63" s="24"/>
      <c r="G63" s="24"/>
      <c r="H63" s="24"/>
      <c r="I63" s="24"/>
      <c r="J63" s="24"/>
      <c r="K63" s="24"/>
    </row>
    <row r="64" spans="1:11" s="25" customFormat="1" ht="12.75" customHeight="1" x14ac:dyDescent="0.2">
      <c r="A64" s="24"/>
      <c r="B64" s="24"/>
      <c r="C64" s="24"/>
      <c r="D64" s="24"/>
      <c r="E64" s="24"/>
      <c r="F64" s="24"/>
      <c r="G64" s="24"/>
      <c r="H64" s="24"/>
      <c r="I64" s="24"/>
      <c r="J64" s="24"/>
      <c r="K64" s="39"/>
    </row>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ht="12.75" customHeight="1" x14ac:dyDescent="0.2"/>
    <row r="71" spans="1:11" s="25" customFormat="1" ht="12.75" customHeight="1" x14ac:dyDescent="0.2">
      <c r="A71" s="24"/>
      <c r="B71" s="24"/>
      <c r="C71" s="24"/>
      <c r="D71" s="24"/>
      <c r="E71" s="24"/>
      <c r="F71" s="24"/>
      <c r="G71" s="24"/>
      <c r="H71" s="24"/>
      <c r="I71" s="24"/>
      <c r="J71" s="24"/>
      <c r="K71" s="39"/>
    </row>
    <row r="72" spans="1:11" s="25" customFormat="1" ht="12.75" customHeight="1" x14ac:dyDescent="0.2">
      <c r="A72" s="24"/>
      <c r="B72" s="24"/>
      <c r="C72" s="24"/>
      <c r="D72" s="24"/>
      <c r="E72" s="24"/>
      <c r="F72" s="24"/>
      <c r="G72" s="24"/>
      <c r="H72" s="24"/>
      <c r="I72" s="24"/>
      <c r="J72" s="24"/>
      <c r="K72" s="39"/>
    </row>
    <row r="73" spans="1:11" s="25" customFormat="1" ht="18.75" customHeight="1" x14ac:dyDescent="0.2">
      <c r="A73" s="24"/>
      <c r="B73" s="24"/>
      <c r="C73" s="24"/>
      <c r="D73" s="24"/>
      <c r="E73" s="24"/>
      <c r="F73" s="24"/>
      <c r="G73" s="24"/>
      <c r="H73" s="24"/>
      <c r="I73" s="24"/>
      <c r="J73" s="24"/>
      <c r="K73" s="39"/>
    </row>
    <row r="74" spans="1:11" s="25" customFormat="1" x14ac:dyDescent="0.2">
      <c r="A74" s="24"/>
      <c r="B74" s="24"/>
      <c r="C74" s="24"/>
      <c r="D74" s="24"/>
      <c r="E74" s="24"/>
      <c r="F74" s="24"/>
      <c r="G74" s="24"/>
      <c r="H74" s="24"/>
      <c r="I74" s="24"/>
      <c r="J74" s="24"/>
      <c r="K74" s="39"/>
    </row>
    <row r="75" spans="1:11" s="25" customFormat="1" x14ac:dyDescent="0.2">
      <c r="A75" s="24"/>
      <c r="B75" s="24"/>
      <c r="C75" s="24"/>
      <c r="D75" s="24"/>
      <c r="E75" s="24"/>
      <c r="F75" s="24"/>
      <c r="G75" s="24"/>
      <c r="H75" s="24"/>
      <c r="I75" s="24"/>
      <c r="J75" s="24"/>
      <c r="K75" s="39"/>
    </row>
    <row r="76" spans="1:11" s="25" customFormat="1" x14ac:dyDescent="0.2">
      <c r="A76" s="24"/>
      <c r="B76" s="24"/>
      <c r="C76" s="24"/>
      <c r="D76" s="24"/>
      <c r="E76" s="24"/>
      <c r="F76" s="24"/>
      <c r="G76" s="24"/>
      <c r="H76" s="24"/>
      <c r="I76" s="24"/>
      <c r="J76" s="24"/>
      <c r="K76" s="39"/>
    </row>
    <row r="77" spans="1:11" s="25" customFormat="1" x14ac:dyDescent="0.2">
      <c r="A77" s="24"/>
      <c r="B77" s="24"/>
      <c r="C77" s="24"/>
      <c r="D77" s="24"/>
      <c r="E77" s="24"/>
      <c r="F77" s="24"/>
      <c r="G77" s="24"/>
      <c r="H77" s="24"/>
      <c r="I77" s="24"/>
      <c r="J77" s="24"/>
      <c r="K77" s="39"/>
    </row>
    <row r="78" spans="1:11" s="25" customFormat="1" x14ac:dyDescent="0.2">
      <c r="A78" s="24"/>
      <c r="B78" s="24"/>
      <c r="C78" s="24"/>
      <c r="D78" s="24"/>
      <c r="E78" s="24"/>
      <c r="F78" s="24"/>
      <c r="G78" s="24"/>
      <c r="H78" s="24"/>
      <c r="I78" s="24"/>
      <c r="J78" s="24"/>
      <c r="K78" s="39"/>
    </row>
    <row r="79" spans="1:11" s="25" customFormat="1" x14ac:dyDescent="0.2">
      <c r="A79" s="24"/>
      <c r="B79" s="24"/>
      <c r="C79" s="24"/>
      <c r="D79" s="24"/>
      <c r="E79" s="24"/>
      <c r="F79" s="24"/>
      <c r="G79" s="24"/>
      <c r="H79" s="24"/>
      <c r="I79" s="24"/>
      <c r="J79" s="24"/>
      <c r="K79" s="39"/>
    </row>
    <row r="80" spans="1:11" s="25" customFormat="1" ht="9.75" customHeight="1" x14ac:dyDescent="0.2">
      <c r="A80" s="24"/>
      <c r="B80" s="24"/>
      <c r="C80" s="24"/>
      <c r="D80" s="24"/>
      <c r="E80" s="24"/>
      <c r="F80" s="24"/>
      <c r="G80" s="24"/>
      <c r="H80" s="24"/>
      <c r="I80" s="24"/>
      <c r="J80" s="24"/>
      <c r="K80" s="39"/>
    </row>
  </sheetData>
  <sheetProtection selectLockedCells="1"/>
  <mergeCells count="75">
    <mergeCell ref="B44:J44"/>
    <mergeCell ref="B43:J43"/>
    <mergeCell ref="B8:B9"/>
    <mergeCell ref="B37:J37"/>
    <mergeCell ref="B36:J36"/>
    <mergeCell ref="B34:J34"/>
    <mergeCell ref="C28:D28"/>
    <mergeCell ref="B30:K30"/>
    <mergeCell ref="B35:J35"/>
    <mergeCell ref="C19:D19"/>
    <mergeCell ref="C25:D25"/>
    <mergeCell ref="C26:D26"/>
    <mergeCell ref="C10:D10"/>
    <mergeCell ref="C11:D11"/>
    <mergeCell ref="C16:D16"/>
    <mergeCell ref="C18:D18"/>
    <mergeCell ref="C20:D20"/>
    <mergeCell ref="B38:J38"/>
    <mergeCell ref="B42:J42"/>
    <mergeCell ref="B41:J41"/>
    <mergeCell ref="B40:J40"/>
    <mergeCell ref="B39:J39"/>
    <mergeCell ref="A1:K1"/>
    <mergeCell ref="A2:K2"/>
    <mergeCell ref="A3:K3"/>
    <mergeCell ref="A6:D6"/>
    <mergeCell ref="J6:K6"/>
    <mergeCell ref="E5:I5"/>
    <mergeCell ref="J5:K5"/>
    <mergeCell ref="A5:D5"/>
    <mergeCell ref="A4:D4"/>
    <mergeCell ref="G6:I6"/>
    <mergeCell ref="A61:K61"/>
    <mergeCell ref="A59:K59"/>
    <mergeCell ref="A47:A48"/>
    <mergeCell ref="B55:K55"/>
    <mergeCell ref="B56:K56"/>
    <mergeCell ref="B57:K57"/>
    <mergeCell ref="B58:K58"/>
    <mergeCell ref="A60:K60"/>
    <mergeCell ref="B49:I49"/>
    <mergeCell ref="B47:I48"/>
    <mergeCell ref="B50:K50"/>
    <mergeCell ref="B52:K52"/>
    <mergeCell ref="B54:K54"/>
    <mergeCell ref="B53:K53"/>
    <mergeCell ref="B51:K51"/>
    <mergeCell ref="B46:J46"/>
    <mergeCell ref="B45:J45"/>
    <mergeCell ref="J4:K4"/>
    <mergeCell ref="E4:I4"/>
    <mergeCell ref="B33:J33"/>
    <mergeCell ref="B32:J32"/>
    <mergeCell ref="B31:J31"/>
    <mergeCell ref="E6:F6"/>
    <mergeCell ref="C22:D22"/>
    <mergeCell ref="C23:D23"/>
    <mergeCell ref="C24:D24"/>
    <mergeCell ref="C21:D21"/>
    <mergeCell ref="C17:D17"/>
    <mergeCell ref="C27:D27"/>
    <mergeCell ref="G7:I7"/>
    <mergeCell ref="E7:F7"/>
    <mergeCell ref="A7:D7"/>
    <mergeCell ref="J7:K7"/>
    <mergeCell ref="G8:I8"/>
    <mergeCell ref="C15:D15"/>
    <mergeCell ref="K8:K9"/>
    <mergeCell ref="C12:D12"/>
    <mergeCell ref="A8:A9"/>
    <mergeCell ref="J8:J9"/>
    <mergeCell ref="C8:D9"/>
    <mergeCell ref="E8:F8"/>
    <mergeCell ref="C13:D13"/>
    <mergeCell ref="C14:D14"/>
  </mergeCells>
  <phoneticPr fontId="0" type="noConversion"/>
  <printOptions horizontalCentered="1"/>
  <pageMargins left="0.18" right="0.19" top="0.42" bottom="0.25" header="0.33" footer="0.17"/>
  <pageSetup scale="7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D74"/>
  <sheetViews>
    <sheetView zoomScaleNormal="100" zoomScaleSheetLayoutView="85" workbookViewId="0">
      <pane xSplit="1" ySplit="2" topLeftCell="B60" activePane="bottomRight" state="frozen"/>
      <selection pane="topRight" activeCell="B1" sqref="B1"/>
      <selection pane="bottomLeft" activeCell="A3" sqref="A3"/>
      <selection pane="bottomRight" activeCell="A2" sqref="A2"/>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ht="25.5" x14ac:dyDescent="0.2">
      <c r="A1" s="138" t="s">
        <v>201</v>
      </c>
    </row>
    <row r="2" spans="1:30" s="61" customFormat="1" ht="26.25" customHeight="1" thickBot="1" x14ac:dyDescent="0.25">
      <c r="A2" s="60"/>
      <c r="B2" s="75" t="s">
        <v>10</v>
      </c>
      <c r="C2" s="75" t="s">
        <v>11</v>
      </c>
      <c r="D2" s="75" t="s">
        <v>12</v>
      </c>
      <c r="E2" s="75" t="s">
        <v>13</v>
      </c>
      <c r="F2" s="75" t="s">
        <v>14</v>
      </c>
      <c r="G2" s="75" t="s">
        <v>15</v>
      </c>
      <c r="H2" s="75" t="s">
        <v>16</v>
      </c>
      <c r="I2" s="75" t="s">
        <v>17</v>
      </c>
      <c r="J2" s="75" t="s">
        <v>18</v>
      </c>
      <c r="K2" s="75" t="s">
        <v>19</v>
      </c>
      <c r="L2" s="75" t="s">
        <v>20</v>
      </c>
      <c r="M2" s="75" t="s">
        <v>21</v>
      </c>
      <c r="N2" s="75" t="s">
        <v>22</v>
      </c>
      <c r="O2" s="75" t="s">
        <v>23</v>
      </c>
      <c r="P2" s="75" t="s">
        <v>24</v>
      </c>
      <c r="Q2" s="75" t="s">
        <v>25</v>
      </c>
      <c r="R2" s="75" t="s">
        <v>26</v>
      </c>
      <c r="S2" s="75" t="s">
        <v>27</v>
      </c>
      <c r="T2" s="75" t="s">
        <v>28</v>
      </c>
      <c r="U2" s="75" t="s">
        <v>29</v>
      </c>
      <c r="V2" s="75" t="s">
        <v>30</v>
      </c>
      <c r="W2" s="75" t="s">
        <v>31</v>
      </c>
      <c r="X2" s="75" t="s">
        <v>32</v>
      </c>
      <c r="Y2" s="75" t="s">
        <v>33</v>
      </c>
      <c r="Z2" s="75" t="s">
        <v>34</v>
      </c>
      <c r="AA2" s="75" t="s">
        <v>35</v>
      </c>
      <c r="AB2" s="75" t="s">
        <v>36</v>
      </c>
      <c r="AC2" s="75" t="s">
        <v>37</v>
      </c>
      <c r="AD2" s="75" t="s">
        <v>38</v>
      </c>
    </row>
    <row r="3" spans="1:30" x14ac:dyDescent="0.2">
      <c r="A3" s="20" t="s">
        <v>10</v>
      </c>
      <c r="B3" s="62" t="s">
        <v>39</v>
      </c>
      <c r="C3" s="63">
        <v>219</v>
      </c>
      <c r="D3" s="63">
        <v>158</v>
      </c>
      <c r="E3" s="63">
        <v>351</v>
      </c>
      <c r="F3" s="63">
        <v>123</v>
      </c>
      <c r="G3" s="63">
        <v>253</v>
      </c>
      <c r="H3" s="63">
        <v>147</v>
      </c>
      <c r="I3" s="63">
        <v>11</v>
      </c>
      <c r="J3" s="63">
        <v>44</v>
      </c>
      <c r="K3" s="63">
        <v>94</v>
      </c>
      <c r="L3" s="63">
        <v>73</v>
      </c>
      <c r="M3" s="63">
        <v>179</v>
      </c>
      <c r="N3" s="63">
        <v>78</v>
      </c>
      <c r="O3" s="63">
        <v>213</v>
      </c>
      <c r="P3" s="63">
        <v>329</v>
      </c>
      <c r="Q3" s="63">
        <v>50</v>
      </c>
      <c r="R3" s="63">
        <v>207</v>
      </c>
      <c r="S3" s="63">
        <v>50</v>
      </c>
      <c r="T3" s="63">
        <v>65</v>
      </c>
      <c r="U3" s="63">
        <v>383</v>
      </c>
      <c r="V3" s="63">
        <v>277</v>
      </c>
      <c r="W3" s="63">
        <v>69</v>
      </c>
      <c r="X3" s="63">
        <v>121</v>
      </c>
      <c r="Y3" s="63">
        <v>111</v>
      </c>
      <c r="Z3" s="63">
        <v>24</v>
      </c>
      <c r="AA3" s="63">
        <v>43</v>
      </c>
      <c r="AB3" s="63">
        <v>152</v>
      </c>
      <c r="AC3" s="63">
        <v>92</v>
      </c>
      <c r="AD3" s="63">
        <v>40</v>
      </c>
    </row>
    <row r="4" spans="1:30" x14ac:dyDescent="0.2">
      <c r="A4" s="21"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21"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21"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21"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21"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21"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21"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21"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21"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21"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21"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21"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21"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21"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21"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21"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21"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21"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21"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21"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21"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21"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21"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21"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21"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21"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21"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21"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21"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21"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21"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21"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21"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21"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21"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21"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21"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21"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21"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21"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21"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21"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21"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21"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21"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21"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21"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21"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21"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21"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21"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21" t="s">
        <v>31</v>
      </c>
      <c r="B55" s="1">
        <v>69</v>
      </c>
      <c r="C55" s="2">
        <v>285</v>
      </c>
      <c r="D55" s="2">
        <v>95</v>
      </c>
      <c r="E55" s="2">
        <v>304</v>
      </c>
      <c r="F55" s="2">
        <v>160</v>
      </c>
      <c r="G55" s="2">
        <v>290</v>
      </c>
      <c r="H55" s="2">
        <v>212</v>
      </c>
      <c r="I55" s="2">
        <v>81</v>
      </c>
      <c r="J55" s="2">
        <v>110</v>
      </c>
      <c r="K55" s="2">
        <v>164</v>
      </c>
      <c r="L55" s="2">
        <v>23</v>
      </c>
      <c r="M55" s="2">
        <v>245</v>
      </c>
      <c r="N55" s="2">
        <v>14</v>
      </c>
      <c r="O55" s="2">
        <v>279</v>
      </c>
      <c r="P55" s="2">
        <v>259</v>
      </c>
      <c r="Q55" s="2">
        <v>38</v>
      </c>
      <c r="R55" s="2">
        <v>273</v>
      </c>
      <c r="S55" s="2">
        <v>23</v>
      </c>
      <c r="T55" s="2">
        <v>114</v>
      </c>
      <c r="U55" s="2">
        <v>374</v>
      </c>
      <c r="V55" s="2">
        <v>208</v>
      </c>
      <c r="W55" s="2" t="s">
        <v>39</v>
      </c>
      <c r="X55" s="2">
        <v>144</v>
      </c>
      <c r="Y55" s="2">
        <v>177</v>
      </c>
      <c r="Z55" s="2">
        <v>47</v>
      </c>
      <c r="AA55" s="2">
        <v>110</v>
      </c>
      <c r="AB55" s="2">
        <v>83</v>
      </c>
      <c r="AC55" s="2">
        <v>74</v>
      </c>
      <c r="AD55" s="2">
        <v>30</v>
      </c>
    </row>
    <row r="56" spans="1:30" x14ac:dyDescent="0.2">
      <c r="A56" s="21"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21"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21"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21"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21"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21"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21"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21"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21"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21"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21"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21"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21"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21"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21"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21"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21"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21"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92"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9"/>
  <sheetViews>
    <sheetView view="pageBreakPreview" topLeftCell="A26" zoomScaleNormal="100" zoomScaleSheetLayoutView="75" workbookViewId="0">
      <selection activeCell="F22" sqref="F22"/>
    </sheetView>
  </sheetViews>
  <sheetFormatPr defaultColWidth="9.140625" defaultRowHeight="12.75" x14ac:dyDescent="0.2"/>
  <cols>
    <col min="1" max="1" width="10.7109375" style="24" customWidth="1"/>
    <col min="2" max="2" width="11.42578125" style="24" customWidth="1"/>
    <col min="3" max="3" width="12.28515625" style="24" customWidth="1"/>
    <col min="4" max="4" width="20.7109375" style="24" customWidth="1"/>
    <col min="5" max="5" width="8.7109375" style="24" customWidth="1"/>
    <col min="6" max="6" width="11.28515625" style="24" customWidth="1"/>
    <col min="7" max="9" width="9.140625" style="24"/>
    <col min="10" max="10" width="11.28515625" style="24" customWidth="1"/>
    <col min="11" max="11" width="12.7109375" style="39" customWidth="1"/>
    <col min="12" max="16384" width="9.140625" style="24"/>
  </cols>
  <sheetData>
    <row r="1" spans="1:11" ht="14.25" hidden="1" x14ac:dyDescent="0.2">
      <c r="A1" s="282"/>
      <c r="B1" s="283"/>
      <c r="C1" s="283"/>
      <c r="D1" s="283"/>
      <c r="E1" s="283"/>
      <c r="F1" s="283"/>
      <c r="G1" s="283"/>
      <c r="H1" s="283"/>
      <c r="I1" s="283"/>
      <c r="J1" s="283"/>
      <c r="K1" s="283"/>
    </row>
    <row r="2" spans="1:11" ht="60.75" customHeight="1" x14ac:dyDescent="0.25">
      <c r="A2" s="284" t="s">
        <v>194</v>
      </c>
      <c r="B2" s="285"/>
      <c r="C2" s="285"/>
      <c r="D2" s="285"/>
      <c r="E2" s="285"/>
      <c r="F2" s="285"/>
      <c r="G2" s="285"/>
      <c r="H2" s="285"/>
      <c r="I2" s="285"/>
      <c r="J2" s="285"/>
      <c r="K2" s="285"/>
    </row>
    <row r="3" spans="1:11" ht="15" customHeight="1" x14ac:dyDescent="0.2">
      <c r="A3" s="286"/>
      <c r="B3" s="286"/>
      <c r="C3" s="286"/>
      <c r="D3" s="286"/>
      <c r="E3" s="286"/>
      <c r="F3" s="286"/>
      <c r="G3" s="286"/>
      <c r="H3" s="286"/>
      <c r="I3" s="286"/>
      <c r="J3" s="286"/>
      <c r="K3" s="286"/>
    </row>
    <row r="4" spans="1:11" s="25" customFormat="1" x14ac:dyDescent="0.15">
      <c r="A4" s="295" t="s">
        <v>83</v>
      </c>
      <c r="B4" s="296"/>
      <c r="C4" s="296"/>
      <c r="D4" s="297"/>
      <c r="E4" s="259" t="s">
        <v>94</v>
      </c>
      <c r="F4" s="257"/>
      <c r="G4" s="257"/>
      <c r="H4" s="257"/>
      <c r="I4" s="258"/>
      <c r="J4" s="257" t="s">
        <v>161</v>
      </c>
      <c r="K4" s="258"/>
    </row>
    <row r="5" spans="1:11" s="26" customFormat="1" ht="26.25" customHeight="1" x14ac:dyDescent="0.2">
      <c r="A5" s="308" t="s">
        <v>105</v>
      </c>
      <c r="B5" s="306"/>
      <c r="C5" s="306"/>
      <c r="D5" s="307"/>
      <c r="E5" s="308" t="s">
        <v>108</v>
      </c>
      <c r="F5" s="306"/>
      <c r="G5" s="306"/>
      <c r="H5" s="306"/>
      <c r="I5" s="307"/>
      <c r="J5" s="306">
        <v>123456</v>
      </c>
      <c r="K5" s="307"/>
    </row>
    <row r="6" spans="1:11" s="25" customFormat="1" x14ac:dyDescent="0.15">
      <c r="A6" s="287" t="s">
        <v>84</v>
      </c>
      <c r="B6" s="288"/>
      <c r="C6" s="288"/>
      <c r="D6" s="289"/>
      <c r="E6" s="260" t="s">
        <v>85</v>
      </c>
      <c r="F6" s="260"/>
      <c r="G6" s="260" t="s">
        <v>87</v>
      </c>
      <c r="H6" s="260"/>
      <c r="I6" s="260"/>
      <c r="J6" s="290" t="s">
        <v>86</v>
      </c>
      <c r="K6" s="291"/>
    </row>
    <row r="7" spans="1:11" s="27" customFormat="1" ht="24.75" customHeight="1" thickBot="1" x14ac:dyDescent="0.25">
      <c r="A7" s="322" t="s">
        <v>95</v>
      </c>
      <c r="B7" s="323"/>
      <c r="C7" s="323"/>
      <c r="D7" s="324"/>
      <c r="E7" s="301" t="s">
        <v>96</v>
      </c>
      <c r="F7" s="301"/>
      <c r="G7" s="320" t="s">
        <v>104</v>
      </c>
      <c r="H7" s="321"/>
      <c r="I7" s="321"/>
      <c r="J7" s="304">
        <v>43117</v>
      </c>
      <c r="K7" s="305"/>
    </row>
    <row r="8" spans="1:11" s="28" customFormat="1" ht="16.5" customHeight="1" x14ac:dyDescent="0.2">
      <c r="A8" s="245" t="s">
        <v>1</v>
      </c>
      <c r="B8" s="298" t="s">
        <v>89</v>
      </c>
      <c r="C8" s="249" t="s">
        <v>0</v>
      </c>
      <c r="D8" s="250"/>
      <c r="E8" s="239" t="s">
        <v>2</v>
      </c>
      <c r="F8" s="253"/>
      <c r="G8" s="239" t="s">
        <v>90</v>
      </c>
      <c r="H8" s="240"/>
      <c r="I8" s="240"/>
      <c r="J8" s="247" t="s">
        <v>88</v>
      </c>
      <c r="K8" s="243" t="s">
        <v>8</v>
      </c>
    </row>
    <row r="9" spans="1:11" s="29" customFormat="1" ht="16.5" customHeight="1" x14ac:dyDescent="0.15">
      <c r="A9" s="246"/>
      <c r="B9" s="299"/>
      <c r="C9" s="251"/>
      <c r="D9" s="252"/>
      <c r="E9" s="5" t="s">
        <v>3</v>
      </c>
      <c r="F9" s="5" t="s">
        <v>4</v>
      </c>
      <c r="G9" s="6" t="s">
        <v>7</v>
      </c>
      <c r="H9" s="6" t="s">
        <v>5</v>
      </c>
      <c r="I9" s="5" t="s">
        <v>6</v>
      </c>
      <c r="J9" s="248"/>
      <c r="K9" s="244"/>
    </row>
    <row r="10" spans="1:11" s="33" customFormat="1" x14ac:dyDescent="0.15">
      <c r="A10" s="40">
        <v>43192</v>
      </c>
      <c r="B10" s="47" t="s">
        <v>97</v>
      </c>
      <c r="C10" s="302" t="s">
        <v>106</v>
      </c>
      <c r="D10" s="303"/>
      <c r="E10" s="42">
        <v>110</v>
      </c>
      <c r="F10" s="43">
        <f>+E10*0.58</f>
        <v>63.8</v>
      </c>
      <c r="G10" s="44"/>
      <c r="H10" s="45">
        <v>15</v>
      </c>
      <c r="I10" s="45">
        <v>30</v>
      </c>
      <c r="J10" s="45">
        <v>140</v>
      </c>
      <c r="K10" s="46">
        <f t="shared" ref="K10:K28" si="0">+F10+G10+H10+I10+J10</f>
        <v>248.8</v>
      </c>
    </row>
    <row r="11" spans="1:11" x14ac:dyDescent="0.2">
      <c r="A11" s="40">
        <v>43193</v>
      </c>
      <c r="B11" s="41" t="s">
        <v>98</v>
      </c>
      <c r="C11" s="302" t="s">
        <v>107</v>
      </c>
      <c r="D11" s="303"/>
      <c r="E11" s="42">
        <v>110</v>
      </c>
      <c r="F11" s="43">
        <f t="shared" ref="F11:F28" si="1">+E11*0.58</f>
        <v>63.8</v>
      </c>
      <c r="G11" s="44">
        <v>15</v>
      </c>
      <c r="H11" s="45">
        <v>15</v>
      </c>
      <c r="I11" s="45"/>
      <c r="J11" s="45"/>
      <c r="K11" s="46">
        <f t="shared" si="0"/>
        <v>93.8</v>
      </c>
    </row>
    <row r="12" spans="1:11" x14ac:dyDescent="0.2">
      <c r="A12" s="40"/>
      <c r="B12" s="47"/>
      <c r="C12" s="302"/>
      <c r="D12" s="303"/>
      <c r="E12" s="42"/>
      <c r="F12" s="43">
        <f t="shared" si="1"/>
        <v>0</v>
      </c>
      <c r="G12" s="44"/>
      <c r="H12" s="45"/>
      <c r="I12" s="45"/>
      <c r="J12" s="45"/>
      <c r="K12" s="46">
        <f>+F12+G12+H12+I12+J12</f>
        <v>0</v>
      </c>
    </row>
    <row r="13" spans="1:11" x14ac:dyDescent="0.2">
      <c r="A13" s="40">
        <v>43204</v>
      </c>
      <c r="B13" s="47" t="s">
        <v>100</v>
      </c>
      <c r="C13" s="302" t="s">
        <v>109</v>
      </c>
      <c r="D13" s="303"/>
      <c r="E13" s="42"/>
      <c r="F13" s="43">
        <f t="shared" si="1"/>
        <v>0</v>
      </c>
      <c r="G13" s="44"/>
      <c r="H13" s="48">
        <v>15</v>
      </c>
      <c r="I13" s="45">
        <v>30</v>
      </c>
      <c r="J13" s="45">
        <v>140</v>
      </c>
      <c r="K13" s="46">
        <f t="shared" si="0"/>
        <v>185</v>
      </c>
    </row>
    <row r="14" spans="1:11" x14ac:dyDescent="0.2">
      <c r="A14" s="40">
        <v>43205</v>
      </c>
      <c r="B14" s="47"/>
      <c r="C14" s="302" t="s">
        <v>110</v>
      </c>
      <c r="D14" s="303"/>
      <c r="E14" s="42"/>
      <c r="F14" s="43">
        <f t="shared" si="1"/>
        <v>0</v>
      </c>
      <c r="G14" s="44">
        <v>15</v>
      </c>
      <c r="H14" s="45"/>
      <c r="I14" s="45">
        <v>30</v>
      </c>
      <c r="J14" s="45">
        <v>140</v>
      </c>
      <c r="K14" s="46">
        <f t="shared" si="0"/>
        <v>185</v>
      </c>
    </row>
    <row r="15" spans="1:11" x14ac:dyDescent="0.2">
      <c r="A15" s="49">
        <v>43206</v>
      </c>
      <c r="B15" s="50"/>
      <c r="C15" s="325" t="s">
        <v>179</v>
      </c>
      <c r="D15" s="326"/>
      <c r="E15" s="51"/>
      <c r="F15" s="43">
        <f t="shared" si="1"/>
        <v>0</v>
      </c>
      <c r="G15" s="52">
        <v>15</v>
      </c>
      <c r="H15" s="53">
        <v>15</v>
      </c>
      <c r="I15" s="53">
        <v>30</v>
      </c>
      <c r="J15" s="53">
        <v>140</v>
      </c>
      <c r="K15" s="54">
        <f>+F15+G15+H15+I15+J15</f>
        <v>200</v>
      </c>
    </row>
    <row r="16" spans="1:11" x14ac:dyDescent="0.2">
      <c r="A16" s="40">
        <v>43207</v>
      </c>
      <c r="C16" s="24" t="s">
        <v>180</v>
      </c>
      <c r="E16" s="42"/>
      <c r="F16" s="43">
        <f t="shared" si="1"/>
        <v>0</v>
      </c>
      <c r="G16" s="131">
        <v>15</v>
      </c>
      <c r="H16" s="132">
        <v>15</v>
      </c>
      <c r="I16" s="132">
        <v>30</v>
      </c>
      <c r="J16" s="45">
        <v>140</v>
      </c>
      <c r="K16" s="46">
        <f>+F16+G17+H17+I17+J16</f>
        <v>155</v>
      </c>
    </row>
    <row r="17" spans="1:11" x14ac:dyDescent="0.2">
      <c r="A17" s="49">
        <v>43208</v>
      </c>
      <c r="B17" s="41" t="s">
        <v>183</v>
      </c>
      <c r="C17" s="302" t="s">
        <v>111</v>
      </c>
      <c r="D17" s="303"/>
      <c r="E17" s="51"/>
      <c r="F17" s="43">
        <f t="shared" si="1"/>
        <v>0</v>
      </c>
      <c r="G17" s="44">
        <v>15</v>
      </c>
      <c r="H17" s="45"/>
      <c r="I17" s="45"/>
      <c r="J17" s="53"/>
      <c r="K17" s="54">
        <f>SUM(F17,G17,H17,I17,J17)</f>
        <v>15</v>
      </c>
    </row>
    <row r="18" spans="1:11" x14ac:dyDescent="0.2">
      <c r="A18" s="40">
        <v>43211</v>
      </c>
      <c r="B18" s="47" t="s">
        <v>113</v>
      </c>
      <c r="C18" s="302" t="s">
        <v>114</v>
      </c>
      <c r="D18" s="303"/>
      <c r="E18" s="42">
        <v>30</v>
      </c>
      <c r="F18" s="43">
        <f t="shared" si="1"/>
        <v>17.399999999999999</v>
      </c>
      <c r="G18" s="44"/>
      <c r="H18" s="45"/>
      <c r="I18" s="45"/>
      <c r="J18" s="45"/>
      <c r="K18" s="46">
        <f t="shared" si="0"/>
        <v>17.399999999999999</v>
      </c>
    </row>
    <row r="19" spans="1:11" x14ac:dyDescent="0.2">
      <c r="A19" s="40"/>
      <c r="B19" s="47"/>
      <c r="C19" s="302"/>
      <c r="D19" s="303"/>
      <c r="E19" s="42"/>
      <c r="F19" s="43">
        <f t="shared" si="1"/>
        <v>0</v>
      </c>
      <c r="G19" s="44"/>
      <c r="H19" s="45"/>
      <c r="I19" s="45"/>
      <c r="J19" s="45"/>
      <c r="K19" s="46">
        <f t="shared" si="0"/>
        <v>0</v>
      </c>
    </row>
    <row r="20" spans="1:11" x14ac:dyDescent="0.2">
      <c r="A20" s="40"/>
      <c r="B20" s="47"/>
      <c r="C20" s="302"/>
      <c r="D20" s="303"/>
      <c r="E20" s="42"/>
      <c r="F20" s="43">
        <f t="shared" si="1"/>
        <v>0</v>
      </c>
      <c r="G20" s="44"/>
      <c r="H20" s="45"/>
      <c r="I20" s="45"/>
      <c r="J20" s="45"/>
      <c r="K20" s="46">
        <f t="shared" si="0"/>
        <v>0</v>
      </c>
    </row>
    <row r="21" spans="1:11" x14ac:dyDescent="0.2">
      <c r="A21" s="40"/>
      <c r="B21" s="47"/>
      <c r="C21" s="302"/>
      <c r="D21" s="303"/>
      <c r="E21" s="42"/>
      <c r="F21" s="43">
        <f t="shared" si="1"/>
        <v>0</v>
      </c>
      <c r="G21" s="44"/>
      <c r="H21" s="45"/>
      <c r="I21" s="45"/>
      <c r="J21" s="45"/>
      <c r="K21" s="46">
        <f t="shared" si="0"/>
        <v>0</v>
      </c>
    </row>
    <row r="22" spans="1:11" x14ac:dyDescent="0.2">
      <c r="A22" s="40"/>
      <c r="B22" s="47"/>
      <c r="C22" s="302"/>
      <c r="D22" s="303"/>
      <c r="E22" s="42"/>
      <c r="F22" s="43">
        <f t="shared" si="1"/>
        <v>0</v>
      </c>
      <c r="G22" s="44"/>
      <c r="H22" s="45"/>
      <c r="I22" s="45"/>
      <c r="J22" s="45"/>
      <c r="K22" s="46">
        <f t="shared" si="0"/>
        <v>0</v>
      </c>
    </row>
    <row r="23" spans="1:11" x14ac:dyDescent="0.2">
      <c r="A23" s="40"/>
      <c r="B23" s="47"/>
      <c r="C23" s="302"/>
      <c r="D23" s="303"/>
      <c r="E23" s="42"/>
      <c r="F23" s="43">
        <f t="shared" si="1"/>
        <v>0</v>
      </c>
      <c r="G23" s="44"/>
      <c r="H23" s="45"/>
      <c r="I23" s="45"/>
      <c r="J23" s="45"/>
      <c r="K23" s="46">
        <f t="shared" si="0"/>
        <v>0</v>
      </c>
    </row>
    <row r="24" spans="1:11" x14ac:dyDescent="0.2">
      <c r="A24" s="40"/>
      <c r="B24" s="47"/>
      <c r="C24" s="302"/>
      <c r="D24" s="303"/>
      <c r="E24" s="42"/>
      <c r="F24" s="43">
        <f t="shared" si="1"/>
        <v>0</v>
      </c>
      <c r="G24" s="44"/>
      <c r="H24" s="45"/>
      <c r="I24" s="45"/>
      <c r="J24" s="45"/>
      <c r="K24" s="46">
        <f t="shared" si="0"/>
        <v>0</v>
      </c>
    </row>
    <row r="25" spans="1:11" x14ac:dyDescent="0.2">
      <c r="A25" s="40"/>
      <c r="B25" s="47"/>
      <c r="C25" s="302"/>
      <c r="D25" s="303"/>
      <c r="E25" s="42"/>
      <c r="F25" s="43">
        <f t="shared" si="1"/>
        <v>0</v>
      </c>
      <c r="G25" s="44"/>
      <c r="H25" s="45"/>
      <c r="I25" s="45"/>
      <c r="J25" s="45"/>
      <c r="K25" s="46">
        <f t="shared" si="0"/>
        <v>0</v>
      </c>
    </row>
    <row r="26" spans="1:11" x14ac:dyDescent="0.2">
      <c r="A26" s="40"/>
      <c r="B26" s="47"/>
      <c r="C26" s="302"/>
      <c r="D26" s="303"/>
      <c r="E26" s="42"/>
      <c r="F26" s="43">
        <f t="shared" si="1"/>
        <v>0</v>
      </c>
      <c r="G26" s="44"/>
      <c r="H26" s="45"/>
      <c r="I26" s="45"/>
      <c r="J26" s="45"/>
      <c r="K26" s="46">
        <f t="shared" si="0"/>
        <v>0</v>
      </c>
    </row>
    <row r="27" spans="1:11" x14ac:dyDescent="0.2">
      <c r="A27" s="40"/>
      <c r="B27" s="47"/>
      <c r="C27" s="302"/>
      <c r="D27" s="303"/>
      <c r="E27" s="42"/>
      <c r="F27" s="43">
        <f t="shared" si="1"/>
        <v>0</v>
      </c>
      <c r="G27" s="44"/>
      <c r="H27" s="45"/>
      <c r="I27" s="45"/>
      <c r="J27" s="45"/>
      <c r="K27" s="46">
        <f t="shared" si="0"/>
        <v>0</v>
      </c>
    </row>
    <row r="28" spans="1:11" x14ac:dyDescent="0.2">
      <c r="A28" s="30"/>
      <c r="B28" s="34"/>
      <c r="C28" s="336"/>
      <c r="D28" s="337"/>
      <c r="E28" s="35"/>
      <c r="F28" s="43">
        <f t="shared" si="1"/>
        <v>0</v>
      </c>
      <c r="G28" s="31"/>
      <c r="H28" s="32"/>
      <c r="I28" s="32"/>
      <c r="J28" s="36"/>
      <c r="K28" s="19">
        <f t="shared" si="0"/>
        <v>0</v>
      </c>
    </row>
    <row r="29" spans="1:11" x14ac:dyDescent="0.2">
      <c r="A29" s="7"/>
      <c r="B29" s="8"/>
      <c r="C29" s="9"/>
      <c r="D29" s="10" t="s">
        <v>8</v>
      </c>
      <c r="E29" s="11">
        <f>SUM(E10:E28)</f>
        <v>250</v>
      </c>
      <c r="F29" s="12">
        <f>SUM(F10:F28)</f>
        <v>145</v>
      </c>
      <c r="G29" s="13"/>
      <c r="H29" s="14"/>
      <c r="I29" s="14"/>
      <c r="J29" s="15" t="s">
        <v>9</v>
      </c>
      <c r="K29" s="16">
        <f>SUM(K10:K28)</f>
        <v>1100</v>
      </c>
    </row>
    <row r="30" spans="1:11" ht="15.75" customHeight="1" x14ac:dyDescent="0.2">
      <c r="A30" s="17" t="s">
        <v>1</v>
      </c>
      <c r="B30" s="300" t="s">
        <v>118</v>
      </c>
      <c r="C30" s="280"/>
      <c r="D30" s="280"/>
      <c r="E30" s="280"/>
      <c r="F30" s="280"/>
      <c r="G30" s="280"/>
      <c r="H30" s="280"/>
      <c r="I30" s="280"/>
      <c r="J30" s="280"/>
      <c r="K30" s="281"/>
    </row>
    <row r="31" spans="1:11" s="26" customFormat="1" ht="12.75" customHeight="1" x14ac:dyDescent="0.2">
      <c r="A31" s="55" t="s">
        <v>188</v>
      </c>
      <c r="B31" s="338" t="s">
        <v>99</v>
      </c>
      <c r="C31" s="334"/>
      <c r="D31" s="334"/>
      <c r="E31" s="339"/>
      <c r="F31" s="339"/>
      <c r="G31" s="339"/>
      <c r="H31" s="339"/>
      <c r="I31" s="339"/>
      <c r="J31" s="340"/>
      <c r="K31" s="56">
        <v>8.56</v>
      </c>
    </row>
    <row r="32" spans="1:11" s="26" customFormat="1" ht="12.75" customHeight="1" x14ac:dyDescent="0.2">
      <c r="A32" s="57" t="s">
        <v>188</v>
      </c>
      <c r="B32" s="309" t="s">
        <v>101</v>
      </c>
      <c r="C32" s="327"/>
      <c r="D32" s="327"/>
      <c r="E32" s="312"/>
      <c r="F32" s="328"/>
      <c r="G32" s="328"/>
      <c r="H32" s="328"/>
      <c r="I32" s="328"/>
      <c r="J32" s="329"/>
      <c r="K32" s="58">
        <v>15</v>
      </c>
    </row>
    <row r="33" spans="1:11" s="26" customFormat="1" ht="12.75" customHeight="1" x14ac:dyDescent="0.2">
      <c r="A33" s="59"/>
      <c r="B33" s="309"/>
      <c r="C33" s="327"/>
      <c r="D33" s="327"/>
      <c r="E33" s="312"/>
      <c r="F33" s="328"/>
      <c r="G33" s="328"/>
      <c r="H33" s="328"/>
      <c r="I33" s="328"/>
      <c r="J33" s="329"/>
      <c r="K33" s="58"/>
    </row>
    <row r="34" spans="1:11" s="26" customFormat="1" ht="12.75" customHeight="1" x14ac:dyDescent="0.2">
      <c r="A34" s="59" t="s">
        <v>181</v>
      </c>
      <c r="B34" s="125" t="s">
        <v>191</v>
      </c>
      <c r="C34" s="126"/>
      <c r="D34" s="126"/>
      <c r="E34" s="127"/>
      <c r="F34" s="128"/>
      <c r="G34" s="128"/>
      <c r="H34" s="128"/>
      <c r="I34" s="128"/>
      <c r="J34" s="129"/>
      <c r="K34" s="58">
        <v>78</v>
      </c>
    </row>
    <row r="35" spans="1:11" s="26" customFormat="1" ht="12.75" customHeight="1" x14ac:dyDescent="0.2">
      <c r="A35" s="57" t="s">
        <v>184</v>
      </c>
      <c r="B35" s="309" t="s">
        <v>102</v>
      </c>
      <c r="C35" s="310"/>
      <c r="D35" s="310"/>
      <c r="E35" s="312"/>
      <c r="F35" s="312"/>
      <c r="G35" s="312"/>
      <c r="H35" s="312"/>
      <c r="I35" s="312"/>
      <c r="J35" s="313"/>
      <c r="K35" s="58">
        <v>580</v>
      </c>
    </row>
    <row r="36" spans="1:11" s="26" customFormat="1" ht="12.75" customHeight="1" x14ac:dyDescent="0.2">
      <c r="A36" s="57" t="s">
        <v>181</v>
      </c>
      <c r="B36" s="309" t="s">
        <v>182</v>
      </c>
      <c r="C36" s="310"/>
      <c r="D36" s="310"/>
      <c r="E36" s="312"/>
      <c r="F36" s="312"/>
      <c r="G36" s="312"/>
      <c r="H36" s="312"/>
      <c r="I36" s="312"/>
      <c r="J36" s="313"/>
      <c r="K36" s="58">
        <v>245</v>
      </c>
    </row>
    <row r="37" spans="1:11" s="26" customFormat="1" ht="12.75" customHeight="1" x14ac:dyDescent="0.2">
      <c r="A37" s="57" t="s">
        <v>189</v>
      </c>
      <c r="B37" s="309" t="s">
        <v>185</v>
      </c>
      <c r="C37" s="310"/>
      <c r="D37" s="310"/>
      <c r="E37" s="312"/>
      <c r="F37" s="312"/>
      <c r="G37" s="312"/>
      <c r="H37" s="312"/>
      <c r="I37" s="312"/>
      <c r="J37" s="313"/>
      <c r="K37" s="58">
        <f>25.06*3</f>
        <v>75.179999999999993</v>
      </c>
    </row>
    <row r="38" spans="1:11" s="26" customFormat="1" ht="12.75" customHeight="1" x14ac:dyDescent="0.2">
      <c r="A38" s="57" t="s">
        <v>190</v>
      </c>
      <c r="B38" s="309" t="s">
        <v>115</v>
      </c>
      <c r="C38" s="310"/>
      <c r="D38" s="310"/>
      <c r="E38" s="312"/>
      <c r="F38" s="312"/>
      <c r="G38" s="312"/>
      <c r="H38" s="312"/>
      <c r="I38" s="312"/>
      <c r="J38" s="313"/>
      <c r="K38" s="58">
        <v>83</v>
      </c>
    </row>
    <row r="39" spans="1:11" s="26" customFormat="1" ht="12.75" customHeight="1" x14ac:dyDescent="0.2">
      <c r="A39" s="57"/>
      <c r="B39" s="309"/>
      <c r="C39" s="310"/>
      <c r="D39" s="310"/>
      <c r="E39" s="318"/>
      <c r="F39" s="318"/>
      <c r="G39" s="318"/>
      <c r="H39" s="318"/>
      <c r="I39" s="318"/>
      <c r="J39" s="319"/>
      <c r="K39" s="58"/>
    </row>
    <row r="40" spans="1:11" s="26" customFormat="1" ht="12.75" customHeight="1" x14ac:dyDescent="0.2">
      <c r="A40" s="57" t="s">
        <v>187</v>
      </c>
      <c r="B40" s="309" t="s">
        <v>102</v>
      </c>
      <c r="C40" s="310"/>
      <c r="D40" s="310"/>
      <c r="E40" s="312"/>
      <c r="F40" s="312"/>
      <c r="G40" s="312"/>
      <c r="H40" s="312"/>
      <c r="I40" s="312"/>
      <c r="J40" s="313"/>
      <c r="K40" s="58">
        <v>425</v>
      </c>
    </row>
    <row r="41" spans="1:11" s="26" customFormat="1" ht="12.75" customHeight="1" x14ac:dyDescent="0.2">
      <c r="A41" s="57" t="s">
        <v>187</v>
      </c>
      <c r="B41" s="309" t="s">
        <v>191</v>
      </c>
      <c r="C41" s="310"/>
      <c r="D41" s="310"/>
      <c r="E41" s="318"/>
      <c r="F41" s="318"/>
      <c r="G41" s="318"/>
      <c r="H41" s="318"/>
      <c r="I41" s="318"/>
      <c r="J41" s="319"/>
      <c r="K41" s="58">
        <v>12</v>
      </c>
    </row>
    <row r="42" spans="1:11" s="26" customFormat="1" ht="12.75" customHeight="1" x14ac:dyDescent="0.2">
      <c r="A42" s="57" t="s">
        <v>187</v>
      </c>
      <c r="B42" s="309" t="s">
        <v>117</v>
      </c>
      <c r="C42" s="310"/>
      <c r="D42" s="310"/>
      <c r="E42" s="318"/>
      <c r="F42" s="318"/>
      <c r="G42" s="318"/>
      <c r="H42" s="318"/>
      <c r="I42" s="318"/>
      <c r="J42" s="319"/>
      <c r="K42" s="58">
        <v>32</v>
      </c>
    </row>
    <row r="43" spans="1:11" s="26" customFormat="1" ht="12.75" customHeight="1" x14ac:dyDescent="0.2">
      <c r="A43" s="57"/>
      <c r="B43" s="309"/>
      <c r="C43" s="310"/>
      <c r="D43" s="310"/>
      <c r="E43" s="318"/>
      <c r="F43" s="318"/>
      <c r="G43" s="318"/>
      <c r="H43" s="318"/>
      <c r="I43" s="318"/>
      <c r="J43" s="319"/>
      <c r="K43" s="58"/>
    </row>
    <row r="44" spans="1:11" s="26" customFormat="1" ht="12.75" customHeight="1" x14ac:dyDescent="0.2">
      <c r="A44" s="57"/>
      <c r="B44" s="309"/>
      <c r="C44" s="310"/>
      <c r="D44" s="310"/>
      <c r="E44" s="312"/>
      <c r="F44" s="312"/>
      <c r="G44" s="312"/>
      <c r="H44" s="312"/>
      <c r="I44" s="312"/>
      <c r="J44" s="313"/>
      <c r="K44" s="58"/>
    </row>
    <row r="45" spans="1:11" s="26" customFormat="1" ht="12.75" customHeight="1" thickBot="1" x14ac:dyDescent="0.25">
      <c r="A45" s="66"/>
      <c r="B45" s="314"/>
      <c r="C45" s="315"/>
      <c r="D45" s="315"/>
      <c r="E45" s="316"/>
      <c r="F45" s="316"/>
      <c r="G45" s="316"/>
      <c r="H45" s="316"/>
      <c r="I45" s="316"/>
      <c r="J45" s="317"/>
      <c r="K45" s="38"/>
    </row>
    <row r="46" spans="1:11" ht="12.75" customHeight="1" x14ac:dyDescent="0.2">
      <c r="A46" s="267" t="s">
        <v>93</v>
      </c>
      <c r="B46" s="273" t="s">
        <v>92</v>
      </c>
      <c r="C46" s="274"/>
      <c r="D46" s="274"/>
      <c r="E46" s="274"/>
      <c r="F46" s="274"/>
      <c r="G46" s="274"/>
      <c r="H46" s="274"/>
      <c r="I46" s="275"/>
      <c r="J46" s="22" t="s">
        <v>9</v>
      </c>
      <c r="K46" s="23">
        <f>SUM(K31:K45)</f>
        <v>1553.7399999999998</v>
      </c>
    </row>
    <row r="47" spans="1:11" s="25" customFormat="1" ht="12.75" customHeight="1" x14ac:dyDescent="0.15">
      <c r="A47" s="268"/>
      <c r="B47" s="276"/>
      <c r="C47" s="276"/>
      <c r="D47" s="276"/>
      <c r="E47" s="276"/>
      <c r="F47" s="276"/>
      <c r="G47" s="276"/>
      <c r="H47" s="276"/>
      <c r="I47" s="277"/>
      <c r="J47" s="15" t="s">
        <v>8</v>
      </c>
      <c r="K47" s="18">
        <f>+K46+K29</f>
        <v>2653.74</v>
      </c>
    </row>
    <row r="48" spans="1:11" s="25" customFormat="1" ht="15.75" customHeight="1" thickBot="1" x14ac:dyDescent="0.2">
      <c r="A48" s="68" t="s">
        <v>120</v>
      </c>
      <c r="B48" s="270" t="s">
        <v>119</v>
      </c>
      <c r="C48" s="271"/>
      <c r="D48" s="271"/>
      <c r="E48" s="271"/>
      <c r="F48" s="271"/>
      <c r="G48" s="271"/>
      <c r="H48" s="271"/>
      <c r="I48" s="272"/>
      <c r="J48" s="64"/>
      <c r="K48" s="65"/>
    </row>
    <row r="49" spans="1:11" s="25" customFormat="1" ht="15.75" customHeight="1" x14ac:dyDescent="0.15">
      <c r="A49" s="67" t="s">
        <v>1</v>
      </c>
      <c r="B49" s="278" t="s">
        <v>103</v>
      </c>
      <c r="C49" s="279"/>
      <c r="D49" s="279"/>
      <c r="E49" s="279"/>
      <c r="F49" s="279"/>
      <c r="G49" s="279"/>
      <c r="H49" s="279"/>
      <c r="I49" s="279"/>
      <c r="J49" s="280"/>
      <c r="K49" s="281"/>
    </row>
    <row r="50" spans="1:11" s="25" customFormat="1" ht="15.75" customHeight="1" x14ac:dyDescent="0.15">
      <c r="A50" s="55" t="s">
        <v>116</v>
      </c>
      <c r="B50" s="333" t="s">
        <v>202</v>
      </c>
      <c r="C50" s="334"/>
      <c r="D50" s="334"/>
      <c r="E50" s="334"/>
      <c r="F50" s="334"/>
      <c r="G50" s="334"/>
      <c r="H50" s="334"/>
      <c r="I50" s="334"/>
      <c r="J50" s="334"/>
      <c r="K50" s="335"/>
    </row>
    <row r="51" spans="1:11" s="25" customFormat="1" ht="15.75" customHeight="1" x14ac:dyDescent="0.15">
      <c r="A51" s="57" t="s">
        <v>112</v>
      </c>
      <c r="B51" s="309" t="s">
        <v>195</v>
      </c>
      <c r="C51" s="310"/>
      <c r="D51" s="310"/>
      <c r="E51" s="310"/>
      <c r="F51" s="310"/>
      <c r="G51" s="310"/>
      <c r="H51" s="310"/>
      <c r="I51" s="310"/>
      <c r="J51" s="310"/>
      <c r="K51" s="311"/>
    </row>
    <row r="52" spans="1:11" s="25" customFormat="1" ht="15.75" customHeight="1" x14ac:dyDescent="0.15">
      <c r="A52" s="57" t="s">
        <v>186</v>
      </c>
      <c r="B52" s="309" t="s">
        <v>176</v>
      </c>
      <c r="C52" s="310"/>
      <c r="D52" s="310"/>
      <c r="E52" s="310"/>
      <c r="F52" s="310"/>
      <c r="G52" s="310"/>
      <c r="H52" s="310"/>
      <c r="I52" s="310"/>
      <c r="J52" s="310"/>
      <c r="K52" s="311"/>
    </row>
    <row r="53" spans="1:11" s="25" customFormat="1" ht="15.75" customHeight="1" x14ac:dyDescent="0.15">
      <c r="A53" s="57" t="s">
        <v>187</v>
      </c>
      <c r="B53" s="309" t="s">
        <v>177</v>
      </c>
      <c r="C53" s="310"/>
      <c r="D53" s="310"/>
      <c r="E53" s="310"/>
      <c r="F53" s="310"/>
      <c r="G53" s="310"/>
      <c r="H53" s="310"/>
      <c r="I53" s="310"/>
      <c r="J53" s="310"/>
      <c r="K53" s="311"/>
    </row>
    <row r="54" spans="1:11" s="25" customFormat="1" ht="15.75" customHeight="1" x14ac:dyDescent="0.15">
      <c r="A54" s="57"/>
      <c r="B54" s="309"/>
      <c r="C54" s="310"/>
      <c r="D54" s="310"/>
      <c r="E54" s="310"/>
      <c r="F54" s="310"/>
      <c r="G54" s="310"/>
      <c r="H54" s="310"/>
      <c r="I54" s="310"/>
      <c r="J54" s="310"/>
      <c r="K54" s="311"/>
    </row>
    <row r="55" spans="1:11" s="25" customFormat="1" ht="15.75" customHeight="1" x14ac:dyDescent="0.15">
      <c r="A55" s="57"/>
      <c r="B55" s="309"/>
      <c r="C55" s="310"/>
      <c r="D55" s="310"/>
      <c r="E55" s="310"/>
      <c r="F55" s="310"/>
      <c r="G55" s="310"/>
      <c r="H55" s="310"/>
      <c r="I55" s="310"/>
      <c r="J55" s="310"/>
      <c r="K55" s="311"/>
    </row>
    <row r="56" spans="1:11" s="25" customFormat="1" ht="15.75" customHeight="1" x14ac:dyDescent="0.15">
      <c r="A56" s="57"/>
      <c r="B56" s="309"/>
      <c r="C56" s="310"/>
      <c r="D56" s="310"/>
      <c r="E56" s="310"/>
      <c r="F56" s="310"/>
      <c r="G56" s="310"/>
      <c r="H56" s="310"/>
      <c r="I56" s="310"/>
      <c r="J56" s="310"/>
      <c r="K56" s="311"/>
    </row>
    <row r="57" spans="1:11" s="25" customFormat="1" ht="15.75" customHeight="1" x14ac:dyDescent="0.15">
      <c r="A57" s="37"/>
      <c r="B57" s="330"/>
      <c r="C57" s="331"/>
      <c r="D57" s="331"/>
      <c r="E57" s="331"/>
      <c r="F57" s="331"/>
      <c r="G57" s="331"/>
      <c r="H57" s="331"/>
      <c r="I57" s="331"/>
      <c r="J57" s="331"/>
      <c r="K57" s="332"/>
    </row>
    <row r="58" spans="1:11" s="25" customFormat="1" ht="39.75" customHeight="1" x14ac:dyDescent="0.2">
      <c r="A58" s="265" t="s">
        <v>196</v>
      </c>
      <c r="B58" s="266"/>
      <c r="C58" s="266"/>
      <c r="D58" s="266"/>
      <c r="E58" s="266"/>
      <c r="F58" s="266"/>
      <c r="G58" s="266"/>
      <c r="H58" s="266"/>
      <c r="I58" s="266"/>
      <c r="J58" s="266"/>
      <c r="K58" s="266"/>
    </row>
    <row r="59" spans="1:11" s="25" customFormat="1" ht="58.5" customHeight="1" x14ac:dyDescent="0.15">
      <c r="A59" s="269" t="s">
        <v>91</v>
      </c>
      <c r="B59" s="269"/>
      <c r="C59" s="269"/>
      <c r="D59" s="269"/>
      <c r="E59" s="269"/>
      <c r="F59" s="269"/>
      <c r="G59" s="269"/>
      <c r="H59" s="269"/>
      <c r="I59" s="269"/>
      <c r="J59" s="269"/>
      <c r="K59" s="269"/>
    </row>
    <row r="60" spans="1:11" s="25" customFormat="1" ht="19.5" customHeight="1" x14ac:dyDescent="0.2">
      <c r="A60" s="264" t="s">
        <v>208</v>
      </c>
      <c r="B60" s="264"/>
      <c r="C60" s="264"/>
      <c r="D60" s="264"/>
      <c r="E60" s="264"/>
      <c r="F60" s="264"/>
      <c r="G60" s="264"/>
      <c r="H60" s="264"/>
      <c r="I60" s="264"/>
      <c r="J60" s="264"/>
      <c r="K60" s="264"/>
    </row>
    <row r="61" spans="1:11" s="25" customFormat="1" ht="15.75" customHeight="1" x14ac:dyDescent="0.15"/>
    <row r="62" spans="1:11" s="25" customFormat="1" ht="12.75" customHeight="1" x14ac:dyDescent="0.2">
      <c r="A62" s="24"/>
      <c r="B62" s="24"/>
      <c r="C62" s="24"/>
      <c r="D62" s="24"/>
      <c r="E62" s="24"/>
      <c r="F62" s="24"/>
      <c r="G62" s="24"/>
      <c r="H62" s="24"/>
      <c r="I62" s="24"/>
      <c r="J62" s="24"/>
      <c r="K62" s="24"/>
    </row>
    <row r="63" spans="1:11" s="25" customFormat="1" ht="12.75" customHeight="1" x14ac:dyDescent="0.2">
      <c r="A63" s="24"/>
      <c r="B63" s="24"/>
      <c r="C63" s="24"/>
      <c r="D63" s="24"/>
      <c r="E63" s="24"/>
      <c r="F63" s="24"/>
      <c r="G63" s="24"/>
      <c r="H63" s="24"/>
      <c r="I63" s="24"/>
      <c r="J63" s="24"/>
      <c r="K63" s="39"/>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5" customFormat="1" ht="12.75" customHeight="1" x14ac:dyDescent="0.2">
      <c r="A70" s="24"/>
      <c r="B70" s="24"/>
      <c r="C70" s="24"/>
      <c r="D70" s="24"/>
      <c r="E70" s="24"/>
      <c r="F70" s="24"/>
      <c r="G70" s="24"/>
      <c r="H70" s="24"/>
      <c r="I70" s="24"/>
      <c r="J70" s="24"/>
      <c r="K70" s="39"/>
    </row>
    <row r="71" spans="1:11" s="25" customFormat="1" ht="12.75" customHeight="1" x14ac:dyDescent="0.2">
      <c r="A71" s="24"/>
      <c r="B71" s="24"/>
      <c r="C71" s="24"/>
      <c r="D71" s="24"/>
      <c r="E71" s="24"/>
      <c r="F71" s="24"/>
      <c r="G71" s="24"/>
      <c r="H71" s="24"/>
      <c r="I71" s="24"/>
      <c r="J71" s="24"/>
      <c r="K71" s="39"/>
    </row>
    <row r="72" spans="1:11" s="25" customFormat="1" ht="18.75" customHeight="1" x14ac:dyDescent="0.2">
      <c r="A72" s="24"/>
      <c r="B72" s="24"/>
      <c r="C72" s="24"/>
      <c r="D72" s="24"/>
      <c r="E72" s="24"/>
      <c r="F72" s="24"/>
      <c r="G72" s="24"/>
      <c r="H72" s="24"/>
      <c r="I72" s="24"/>
      <c r="J72" s="24"/>
      <c r="K72" s="39"/>
    </row>
    <row r="73" spans="1:11" s="25" customFormat="1" x14ac:dyDescent="0.2">
      <c r="A73" s="24"/>
      <c r="B73" s="24"/>
      <c r="C73" s="24"/>
      <c r="D73" s="24"/>
      <c r="E73" s="24"/>
      <c r="F73" s="24"/>
      <c r="G73" s="24"/>
      <c r="H73" s="24"/>
      <c r="I73" s="24"/>
      <c r="J73" s="24"/>
      <c r="K73" s="39"/>
    </row>
    <row r="74" spans="1:11" s="25" customFormat="1" x14ac:dyDescent="0.2">
      <c r="A74" s="24"/>
      <c r="B74" s="24"/>
      <c r="C74" s="24"/>
      <c r="D74" s="24"/>
      <c r="E74" s="24"/>
      <c r="F74" s="24"/>
      <c r="G74" s="24"/>
      <c r="H74" s="24"/>
      <c r="I74" s="24"/>
      <c r="J74" s="24"/>
      <c r="K74" s="39"/>
    </row>
    <row r="75" spans="1:11" s="25" customFormat="1" x14ac:dyDescent="0.2">
      <c r="A75" s="24"/>
      <c r="B75" s="24"/>
      <c r="C75" s="24"/>
      <c r="D75" s="24"/>
      <c r="E75" s="24"/>
      <c r="F75" s="24"/>
      <c r="G75" s="24"/>
      <c r="H75" s="24"/>
      <c r="I75" s="24"/>
      <c r="J75" s="24"/>
      <c r="K75" s="39"/>
    </row>
    <row r="76" spans="1:11" s="25" customFormat="1" x14ac:dyDescent="0.2">
      <c r="A76" s="24"/>
      <c r="B76" s="24"/>
      <c r="C76" s="24"/>
      <c r="D76" s="24"/>
      <c r="E76" s="24"/>
      <c r="F76" s="24"/>
      <c r="G76" s="24"/>
      <c r="H76" s="24"/>
      <c r="I76" s="24"/>
      <c r="J76" s="24"/>
      <c r="K76" s="39"/>
    </row>
    <row r="77" spans="1:11" s="25" customFormat="1" x14ac:dyDescent="0.2">
      <c r="A77" s="24"/>
      <c r="B77" s="24"/>
      <c r="C77" s="24"/>
      <c r="D77" s="24"/>
      <c r="E77" s="24"/>
      <c r="F77" s="24"/>
      <c r="G77" s="24"/>
      <c r="H77" s="24"/>
      <c r="I77" s="24"/>
      <c r="J77" s="24"/>
      <c r="K77" s="39"/>
    </row>
    <row r="78" spans="1:11" s="25" customFormat="1" x14ac:dyDescent="0.2">
      <c r="A78" s="24"/>
      <c r="B78" s="24"/>
      <c r="C78" s="24"/>
      <c r="D78" s="24"/>
      <c r="E78" s="24"/>
      <c r="F78" s="24"/>
      <c r="G78" s="24"/>
      <c r="H78" s="24"/>
      <c r="I78" s="24"/>
      <c r="J78" s="24"/>
      <c r="K78" s="39"/>
    </row>
    <row r="79" spans="1:11" s="25" customFormat="1" ht="9.75" customHeight="1" x14ac:dyDescent="0.2">
      <c r="A79" s="24"/>
      <c r="B79" s="24"/>
      <c r="C79" s="24"/>
      <c r="D79" s="24"/>
      <c r="E79" s="24"/>
      <c r="F79" s="24"/>
      <c r="G79" s="24"/>
      <c r="H79" s="24"/>
      <c r="I79" s="24"/>
      <c r="J79" s="24"/>
      <c r="K79" s="39"/>
    </row>
  </sheetData>
  <sheetProtection selectLockedCells="1"/>
  <mergeCells count="86">
    <mergeCell ref="B36:D36"/>
    <mergeCell ref="E36:J36"/>
    <mergeCell ref="B35:D35"/>
    <mergeCell ref="E35:J35"/>
    <mergeCell ref="E38:J38"/>
    <mergeCell ref="E37:J37"/>
    <mergeCell ref="C23:D23"/>
    <mergeCell ref="C24:D24"/>
    <mergeCell ref="C28:D28"/>
    <mergeCell ref="B30:K30"/>
    <mergeCell ref="B31:D31"/>
    <mergeCell ref="E31:J31"/>
    <mergeCell ref="C25:D25"/>
    <mergeCell ref="C26:D26"/>
    <mergeCell ref="C27:D27"/>
    <mergeCell ref="B32:D32"/>
    <mergeCell ref="E32:J32"/>
    <mergeCell ref="A59:K59"/>
    <mergeCell ref="B51:K51"/>
    <mergeCell ref="B53:K53"/>
    <mergeCell ref="B52:K52"/>
    <mergeCell ref="B57:K57"/>
    <mergeCell ref="B49:K49"/>
    <mergeCell ref="B50:K50"/>
    <mergeCell ref="B56:K56"/>
    <mergeCell ref="E41:J41"/>
    <mergeCell ref="B33:D33"/>
    <mergeCell ref="E33:J33"/>
    <mergeCell ref="E40:J40"/>
    <mergeCell ref="B39:D39"/>
    <mergeCell ref="B37:D37"/>
    <mergeCell ref="B43:D43"/>
    <mergeCell ref="E43:J43"/>
    <mergeCell ref="B42:D42"/>
    <mergeCell ref="E39:J39"/>
    <mergeCell ref="B40:D40"/>
    <mergeCell ref="C20:D20"/>
    <mergeCell ref="G7:I7"/>
    <mergeCell ref="A7:D7"/>
    <mergeCell ref="A8:A9"/>
    <mergeCell ref="E8:F8"/>
    <mergeCell ref="C10:D10"/>
    <mergeCell ref="C11:D11"/>
    <mergeCell ref="B8:B9"/>
    <mergeCell ref="C8:D9"/>
    <mergeCell ref="C19:D19"/>
    <mergeCell ref="C12:D12"/>
    <mergeCell ref="C15:D15"/>
    <mergeCell ref="C13:D13"/>
    <mergeCell ref="C14:D14"/>
    <mergeCell ref="C18:D18"/>
    <mergeCell ref="C21:D21"/>
    <mergeCell ref="A60:K60"/>
    <mergeCell ref="A58:K58"/>
    <mergeCell ref="B44:D44"/>
    <mergeCell ref="A46:A47"/>
    <mergeCell ref="B54:K54"/>
    <mergeCell ref="B55:K55"/>
    <mergeCell ref="B48:I48"/>
    <mergeCell ref="B46:I47"/>
    <mergeCell ref="C22:D22"/>
    <mergeCell ref="B41:D41"/>
    <mergeCell ref="B38:D38"/>
    <mergeCell ref="E44:J44"/>
    <mergeCell ref="B45:D45"/>
    <mergeCell ref="E45:J45"/>
    <mergeCell ref="E42:J42"/>
    <mergeCell ref="A1:K1"/>
    <mergeCell ref="A2:K2"/>
    <mergeCell ref="A3:K3"/>
    <mergeCell ref="A6:D6"/>
    <mergeCell ref="J6:K6"/>
    <mergeCell ref="A4:D4"/>
    <mergeCell ref="E6:F6"/>
    <mergeCell ref="E4:I4"/>
    <mergeCell ref="J4:K4"/>
    <mergeCell ref="J5:K5"/>
    <mergeCell ref="E5:I5"/>
    <mergeCell ref="A5:D5"/>
    <mergeCell ref="G6:I6"/>
    <mergeCell ref="K8:K9"/>
    <mergeCell ref="J8:J9"/>
    <mergeCell ref="E7:F7"/>
    <mergeCell ref="G8:I8"/>
    <mergeCell ref="C17:D17"/>
    <mergeCell ref="J7:K7"/>
  </mergeCells>
  <phoneticPr fontId="0" type="noConversion"/>
  <hyperlinks>
    <hyperlink ref="G7" r:id="rId1" xr:uid="{00000000-0004-0000-0300-000000000000}"/>
  </hyperlinks>
  <printOptions horizontalCentered="1"/>
  <pageMargins left="0.18" right="0.19" top="0.42" bottom="0.25" header="0.33" footer="0.17"/>
  <pageSetup scale="81" orientation="portrait" horizontalDpi="4294967292"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27242091B93A43A41358A557BFF4EE" ma:contentTypeVersion="14" ma:contentTypeDescription="Create a new document." ma:contentTypeScope="" ma:versionID="cc82e91e4fea1590b24617dc451cb43d">
  <xsd:schema xmlns:xsd="http://www.w3.org/2001/XMLSchema" xmlns:xs="http://www.w3.org/2001/XMLSchema" xmlns:p="http://schemas.microsoft.com/office/2006/metadata/properties" xmlns:ns1="http://schemas.microsoft.com/sharepoint/v3" xmlns:ns2="b3f86d0c-4a0e-42bb-9402-e9272de8cbda" xmlns:ns3="c17f0168-a6bc-4c81-82df-898c338f7083" targetNamespace="http://schemas.microsoft.com/office/2006/metadata/properties" ma:root="true" ma:fieldsID="d7183a609d30a925af52f4bc5a2991c0" ns1:_="" ns2:_="" ns3:_="">
    <xsd:import namespace="http://schemas.microsoft.com/sharepoint/v3"/>
    <xsd:import namespace="b3f86d0c-4a0e-42bb-9402-e9272de8cbda"/>
    <xsd:import namespace="c17f0168-a6bc-4c81-82df-898c338f708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86d0c-4a0e-42bb-9402-e9272de8cb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f0168-a6bc-4c81-82df-898c338f708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F468536-4031-49C4-AA8F-472CE38CC827}">
  <ds:schemaRefs>
    <ds:schemaRef ds:uri="http://schemas.microsoft.com/sharepoint/v3/contenttype/forms"/>
  </ds:schemaRefs>
</ds:datastoreItem>
</file>

<file path=customXml/itemProps2.xml><?xml version="1.0" encoding="utf-8"?>
<ds:datastoreItem xmlns:ds="http://schemas.openxmlformats.org/officeDocument/2006/customXml" ds:itemID="{95580722-0652-4896-AF98-7E23D8B23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86d0c-4a0e-42bb-9402-e9272de8cbda"/>
    <ds:schemaRef ds:uri="c17f0168-a6bc-4c81-82df-898c338f7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8C8E04-692B-4683-8061-81C90B75E273}">
  <ds:schemaRefs>
    <ds:schemaRef ds:uri="http://schemas.microsoft.com/office/infopath/2007/PartnerControls"/>
    <ds:schemaRef ds:uri="http://purl.org/dc/terms/"/>
    <ds:schemaRef ds:uri="http://purl.org/dc/dcmitype/"/>
    <ds:schemaRef ds:uri="c17f0168-a6bc-4c81-82df-898c338f7083"/>
    <ds:schemaRef ds:uri="http://schemas.microsoft.com/sharepoint/v3"/>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b3f86d0c-4a0e-42bb-9402-e9272de8cbd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Rates-Jan 1, 2022</vt:lpstr>
      <vt:lpstr>Travel Request</vt:lpstr>
      <vt:lpstr>Mileage Chart</vt:lpstr>
      <vt:lpstr>Example-Completed Request</vt:lpstr>
      <vt:lpstr>'Example-Completed Request'!Print_Area</vt:lpstr>
      <vt:lpstr>'Policy &amp; Rates-Jan 1, 2022'!Print_Area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Chancellor's Office</dc:creator>
  <cp:lastModifiedBy>Michael CrenshawDavis</cp:lastModifiedBy>
  <cp:lastPrinted>2011-01-18T22:22:22Z</cp:lastPrinted>
  <dcterms:created xsi:type="dcterms:W3CDTF">2000-05-03T00:01:06Z</dcterms:created>
  <dcterms:modified xsi:type="dcterms:W3CDTF">2022-02-03T23:01:58Z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0x0101003527242091B93A43A41358A557BFF4EE</vt:lpwstr>
  </property>
</Properties>
</file>